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 tabRatio="855" activeTab="11"/>
  </bookViews>
  <sheets>
    <sheet name="封面" sheetId="24" r:id="rId1"/>
    <sheet name="部分指标取数" sheetId="25" r:id="rId2"/>
    <sheet name="医院与上月比" sheetId="9" r:id="rId3"/>
    <sheet name="医院当月及累计同期对比表" sheetId="10" r:id="rId4"/>
    <sheet name="收入对比表" sheetId="12" r:id="rId5"/>
    <sheet name="总院累计1" sheetId="22" r:id="rId6"/>
    <sheet name="纯净版收入" sheetId="28" state="hidden" r:id="rId7"/>
    <sheet name="医院医疗收入来源于医保" sheetId="30" state="hidden" r:id="rId8"/>
    <sheet name="基层医疗收入来源于医保基金的" sheetId="31" state="hidden" r:id="rId9"/>
    <sheet name="总院累计 2" sheetId="21" r:id="rId10"/>
    <sheet name="总院本月1" sheetId="32" r:id="rId11"/>
    <sheet name="总院本月2" sheetId="33" r:id="rId12"/>
    <sheet name="基层本月1" sheetId="8" r:id="rId13"/>
    <sheet name="基层本月2" sheetId="16" r:id="rId14"/>
    <sheet name="基层累计基数表" sheetId="23" state="hidden" r:id="rId15"/>
    <sheet name="县级累计基数表" sheetId="29" state="hidden" r:id="rId16"/>
  </sheets>
  <definedNames>
    <definedName name="_xlnm._FilterDatabase" localSheetId="5" hidden="1">总院累计1!$7:$28</definedName>
    <definedName name="切片器_区划">#N/A</definedName>
    <definedName name="_xlnm.Print_Titles" localSheetId="12">基层本月1!$A:$A,基层本月1!$1:$7</definedName>
    <definedName name="_xlnm.Print_Area" localSheetId="2">医院与上月比!$A$1:$P$24</definedName>
    <definedName name="_xlnm.Print_Titles" localSheetId="13">基层本月2!$1:$6</definedName>
    <definedName name="_xlnm.Print_Titles" localSheetId="9">'总院累计 2'!$A:$A</definedName>
    <definedName name="_xlnm.Print_Titles" localSheetId="5">总院累计1!$B:$B</definedName>
    <definedName name="_xlnm.Print_Area" localSheetId="9">'总院累计 2'!$A$1:$AC$27</definedName>
    <definedName name="_xlnm.Print_Area" localSheetId="13">基层本月2!$A$1:$Y$166</definedName>
    <definedName name="_xlnm.Print_Area" localSheetId="3">医院当月及累计同期对比表!$A$1:$AG$24</definedName>
    <definedName name="_xlnm.Print_Area" localSheetId="4">收入对比表!$A$1:$S$11</definedName>
    <definedName name="_xlnm.Print_Area" localSheetId="5">总院累计1!$A$1:$AG$28</definedName>
    <definedName name="_xlnm.Print_Area" localSheetId="12">基层本月1!$A$1:$AB$166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YE</author>
  </authors>
  <commentList>
    <comment ref="G4" authorId="0">
      <text>
        <r>
          <rPr>
            <sz val="9"/>
            <rFont val="宋体"/>
            <charset val="134"/>
          </rPr>
          <t>YE:
医务性收入=医药收入-药品收入-卫生材料收入-检查、化验收入</t>
        </r>
      </text>
    </comment>
  </commentList>
</comments>
</file>

<file path=xl/sharedStrings.xml><?xml version="1.0" encoding="utf-8"?>
<sst xmlns="http://schemas.openxmlformats.org/spreadsheetml/2006/main" count="1230" uniqueCount="402">
  <si>
    <t xml:space="preserve"> </t>
  </si>
  <si>
    <t>三明市公立医疗机构运行情况报表</t>
  </si>
  <si>
    <t>（2025年7月）</t>
  </si>
  <si>
    <t>三明市卫生健康委员会</t>
  </si>
  <si>
    <t>三明市总医院医药收入构成及主要指标（7月）</t>
  </si>
  <si>
    <t>金额单位：万元</t>
  </si>
  <si>
    <t>单位名称</t>
  </si>
  <si>
    <t xml:space="preserve">医药总收入合计
</t>
  </si>
  <si>
    <t>与2024年同期对比增长
%</t>
  </si>
  <si>
    <t>检查、化验收入</t>
  </si>
  <si>
    <t>药品收入和卫生材料收入</t>
  </si>
  <si>
    <t>小计</t>
  </si>
  <si>
    <t>比重%</t>
  </si>
  <si>
    <t>比重
%</t>
  </si>
  <si>
    <t>药品收入</t>
  </si>
  <si>
    <t>卫生材料收入</t>
  </si>
  <si>
    <t>合计</t>
  </si>
  <si>
    <t>三明市第一医院</t>
  </si>
  <si>
    <t>三明市永安总医院</t>
  </si>
  <si>
    <t>三明市中西医结合医院</t>
  </si>
  <si>
    <t>大田县总医院</t>
  </si>
  <si>
    <t>明溪县总医院</t>
  </si>
  <si>
    <t>清流县总医院</t>
  </si>
  <si>
    <t>宁化县总医院</t>
  </si>
  <si>
    <t>沙县区总医院</t>
  </si>
  <si>
    <t>尤溪县总医院</t>
  </si>
  <si>
    <t>将乐县总医院</t>
  </si>
  <si>
    <t>泰宁县总医院</t>
  </si>
  <si>
    <t>建宁县总医院</t>
  </si>
  <si>
    <t>县级及以上医院7月份主要指标与上月比</t>
  </si>
  <si>
    <t>医药
总收入</t>
  </si>
  <si>
    <t>其中医疗服务收入</t>
  </si>
  <si>
    <t>占医药总收入增长百分点</t>
  </si>
  <si>
    <t>其中检查化验收入</t>
  </si>
  <si>
    <t>其中药品收入</t>
  </si>
  <si>
    <t>药占比增长百分点</t>
  </si>
  <si>
    <t>其中卫生材料收入</t>
  </si>
  <si>
    <t>每门急诊次均费用（元）</t>
  </si>
  <si>
    <t>出院者平均费用（元）</t>
  </si>
  <si>
    <t>每床日平均收费水平（元）</t>
  </si>
  <si>
    <t>出院者平均住院天数</t>
  </si>
  <si>
    <t>每百门急诊入院人次数</t>
  </si>
  <si>
    <t>病床使用率增长百分点</t>
  </si>
  <si>
    <t>永安市总医院</t>
  </si>
  <si>
    <t>专科医院：</t>
  </si>
  <si>
    <t>三明市皮肤病医院</t>
  </si>
  <si>
    <t>三明市妇幼保健院</t>
  </si>
  <si>
    <t>三明市台江医院</t>
  </si>
  <si>
    <t>永安市第六医院</t>
  </si>
  <si>
    <t>卫生院合计</t>
  </si>
  <si>
    <t>备注：其中门急诊人次数均不含体检及疫苗接种人次</t>
  </si>
  <si>
    <t>县级及以上医院7月份主要指标同期对比表</t>
  </si>
  <si>
    <t>县级及以上医院1-7月份主要指标同期对比表</t>
  </si>
  <si>
    <t>2025年1-7月与2024年1-7月收入对比表</t>
  </si>
  <si>
    <t>年份</t>
  </si>
  <si>
    <t>医药
总收入（不含医保打包结余）</t>
  </si>
  <si>
    <t>医疗服务收入</t>
  </si>
  <si>
    <t>检查化验收入</t>
  </si>
  <si>
    <t>床位收入</t>
  </si>
  <si>
    <t>诊察护理等服务收入</t>
  </si>
  <si>
    <t>手术、治疗等收入</t>
  </si>
  <si>
    <t>结算差额（医保打包结余）</t>
  </si>
  <si>
    <t>县级以上医院同比</t>
  </si>
  <si>
    <t>2025年1-7月</t>
  </si>
  <si>
    <t>2024年1-7月</t>
  </si>
  <si>
    <t>乡镇卫生院同比</t>
  </si>
  <si>
    <t>2025年1-7月三明市总医院医药收入构成及主要指标(一)</t>
  </si>
  <si>
    <t>医药收入</t>
  </si>
  <si>
    <t>同期对比增长
%</t>
  </si>
  <si>
    <t>不含体检、疫苗接种、结算差额等收入的医药收入</t>
  </si>
  <si>
    <t>考核
指标</t>
  </si>
  <si>
    <t>其中：</t>
  </si>
  <si>
    <t>床位
收入</t>
  </si>
  <si>
    <t>挂号、诊察、护理等服务收入</t>
  </si>
  <si>
    <t>检查收入</t>
  </si>
  <si>
    <t>化验收入</t>
  </si>
  <si>
    <t>其中基药收入</t>
  </si>
  <si>
    <t>其中高值耗材收入</t>
  </si>
  <si>
    <t>占卫生材料比重%</t>
  </si>
  <si>
    <t>-</t>
  </si>
  <si>
    <t>2025年1-7月三明市总医院医药收入扣除特殊收入后增长变化情况表</t>
  </si>
  <si>
    <t>2025年1-7月医药总收入</t>
  </si>
  <si>
    <t>2024年1-7月医药总收入</t>
  </si>
  <si>
    <t>医疗总收入</t>
  </si>
  <si>
    <t>扣除项</t>
  </si>
  <si>
    <t>扣除后
医药总收入</t>
  </si>
  <si>
    <t>同期对比增长率</t>
  </si>
  <si>
    <t>其中：医药收入中来源于医保基金</t>
  </si>
  <si>
    <t>疫苗接种收入</t>
  </si>
  <si>
    <t>健康体检
收入</t>
  </si>
  <si>
    <t>通过市级评估认定的新技术、新项目收入</t>
  </si>
  <si>
    <t>国家确定的肿瘤病人使用靶向药物收入</t>
  </si>
  <si>
    <t>国家确定的器官移植抗排斥药物收入</t>
  </si>
  <si>
    <t>CDRG
结算
差额</t>
  </si>
  <si>
    <t>医保基金
包干结余</t>
  </si>
  <si>
    <t>2025年1-7月三明市总医院医药收入来源医保基金增长变化情况表</t>
  </si>
  <si>
    <t>医保基金同期对比</t>
  </si>
  <si>
    <t>增加
（万元）</t>
  </si>
  <si>
    <t>增长
%</t>
  </si>
  <si>
    <t>占医药收入的比重（%）</t>
  </si>
  <si>
    <t>2025年1-7月全市基层医疗机构医疗收入来源医保基金</t>
  </si>
  <si>
    <t>三元区北部</t>
  </si>
  <si>
    <t>三元区南部</t>
  </si>
  <si>
    <t>永安市</t>
  </si>
  <si>
    <t>大田县</t>
  </si>
  <si>
    <t>明溪县</t>
  </si>
  <si>
    <t>清流县</t>
  </si>
  <si>
    <t>宁化县</t>
  </si>
  <si>
    <t>沙县区</t>
  </si>
  <si>
    <t>尤溪县</t>
  </si>
  <si>
    <t>将乐县</t>
  </si>
  <si>
    <t>泰宁县</t>
  </si>
  <si>
    <t>建宁县</t>
  </si>
  <si>
    <t>2025年1-7月三明市总医院医药收入构成及主要指标(二)</t>
  </si>
  <si>
    <t>每床日平均收费水平
（元）</t>
  </si>
  <si>
    <t>病床使用率
（%）</t>
  </si>
  <si>
    <t>每门急诊人次平均收费水平（元）</t>
  </si>
  <si>
    <t>出院者平均医药费用（元）</t>
  </si>
  <si>
    <t>门急诊人次数</t>
  </si>
  <si>
    <t>住院人次数</t>
  </si>
  <si>
    <t>门急诊人次中：村所门急诊人次数</t>
  </si>
  <si>
    <t>其中</t>
  </si>
  <si>
    <t>药品费</t>
  </si>
  <si>
    <t>化验费</t>
  </si>
  <si>
    <t>检查费</t>
  </si>
  <si>
    <t>挂号、诊察费</t>
  </si>
  <si>
    <t>卫生材料费</t>
  </si>
  <si>
    <t>床位费
诊察费
护理费</t>
  </si>
  <si>
    <t>手术.治疗等费用</t>
  </si>
  <si>
    <t>2025年7月三明市总医院医药收入构成及主要指标（一）</t>
  </si>
  <si>
    <t>医药总收入</t>
  </si>
  <si>
    <t>不含体检收入的医药总收入</t>
  </si>
  <si>
    <t>其中：医疗服务收入</t>
  </si>
  <si>
    <t>其中：基药收入</t>
  </si>
  <si>
    <t>其中：高值耗材收入</t>
  </si>
  <si>
    <t>药品收入比重%</t>
  </si>
  <si>
    <t>2025年7月三明市总医院医药收入构成及主要指标（二）</t>
  </si>
  <si>
    <t>病床使用率（%）</t>
  </si>
  <si>
    <t>挂号.诊察费.护理</t>
  </si>
  <si>
    <t>2025年7月基层医院医药收入构成及主要指标（一）</t>
  </si>
  <si>
    <t>三元区北部汇总</t>
  </si>
  <si>
    <t>三元区南部汇总</t>
  </si>
  <si>
    <t>永安市汇总</t>
  </si>
  <si>
    <t>大田县汇总</t>
  </si>
  <si>
    <t>明溪县汇总</t>
  </si>
  <si>
    <t>清流县汇总</t>
  </si>
  <si>
    <t>宁化县汇总</t>
  </si>
  <si>
    <t>沙县区汇总</t>
  </si>
  <si>
    <t>尤溪县汇总</t>
  </si>
  <si>
    <t>将乐县汇总</t>
  </si>
  <si>
    <t>泰宁县汇总</t>
  </si>
  <si>
    <t>建宁县汇总</t>
  </si>
  <si>
    <t>三元区陈大镇中心卫生院</t>
  </si>
  <si>
    <t>三元区列东街道社区卫生服务中心</t>
  </si>
  <si>
    <t>三元区徐碧街道社区卫生服务中心</t>
  </si>
  <si>
    <t>三元区洋溪卫生院</t>
  </si>
  <si>
    <t>三元区列西街道社区卫生服务中心</t>
  </si>
  <si>
    <t>三元区城关街道社区卫生服务中心</t>
  </si>
  <si>
    <t>三元区富兴堡街道社区卫生服务中心</t>
  </si>
  <si>
    <t>三元区荆西街道社区卫生服务中心</t>
  </si>
  <si>
    <t>三元区莘口镇卫生院</t>
  </si>
  <si>
    <t>三元区岩前镇中心卫生院</t>
  </si>
  <si>
    <t>三元区岩前镇星桥卫生院</t>
  </si>
  <si>
    <t>三元区中村乡卫生院</t>
  </si>
  <si>
    <t>永安市安砂中心卫生院</t>
  </si>
  <si>
    <t>永安市曹远卫生院</t>
  </si>
  <si>
    <t>永安市大湖卫生院</t>
  </si>
  <si>
    <t>永安市贡川卫生院</t>
  </si>
  <si>
    <t>永安市洪田卫生院</t>
  </si>
  <si>
    <t>永安市槐南卫生院</t>
  </si>
  <si>
    <t>永安市罗坊卫生院</t>
  </si>
  <si>
    <t>永安市青水畲族乡中心卫生院</t>
  </si>
  <si>
    <t>永安市上坪卫生院</t>
  </si>
  <si>
    <t>永安市西洋卫生院</t>
  </si>
  <si>
    <t>永安市小陶中心卫生院</t>
  </si>
  <si>
    <t>永安市燕北街道社区卫生服务中心</t>
  </si>
  <si>
    <t>永安市燕东街道社区卫生服务中心</t>
  </si>
  <si>
    <t>永安市燕南街道社区卫生服务中心</t>
  </si>
  <si>
    <t>永安市燕西街道社区卫生服务中心</t>
  </si>
  <si>
    <t>大田县广平镇卫生院</t>
  </si>
  <si>
    <t>大田县湖美乡卫生院</t>
  </si>
  <si>
    <t>大田县华兴镇卫生院</t>
  </si>
  <si>
    <t>大田县济阳乡卫生院</t>
  </si>
  <si>
    <t>大田县建设镇中心卫生院</t>
  </si>
  <si>
    <t>大田县均溪社区卫生服务中心</t>
  </si>
  <si>
    <t>大田县梅山镇卫生院</t>
  </si>
  <si>
    <t>大田县屏山乡卫生院</t>
  </si>
  <si>
    <t>大田县奇韬镇卫生院</t>
  </si>
  <si>
    <t>大田县前坪乡卫生院</t>
  </si>
  <si>
    <t>大田县上京镇卫生院</t>
  </si>
  <si>
    <t>大田县石牌镇卫生院</t>
  </si>
  <si>
    <t>大田县太华镇卫生院</t>
  </si>
  <si>
    <t>大田县桃源中心卫生院</t>
  </si>
  <si>
    <t>大田县文江镇卫生院</t>
  </si>
  <si>
    <t>大田县吴山镇卫生院</t>
  </si>
  <si>
    <t>大田县武陵乡卫生院</t>
  </si>
  <si>
    <t>大田县谢洋乡卫生院</t>
  </si>
  <si>
    <t>明溪县枫溪卫生院</t>
  </si>
  <si>
    <t>明溪县盖洋中心卫生院</t>
  </si>
  <si>
    <t>明溪县瀚仙卫生院</t>
  </si>
  <si>
    <t>明溪县胡坊卫生院</t>
  </si>
  <si>
    <t>明溪县沙溪卫生院</t>
  </si>
  <si>
    <t>明溪县夏坊卫生院</t>
  </si>
  <si>
    <t>明溪县夏阳中心卫生院</t>
  </si>
  <si>
    <t>明溪县雪峰社区卫生服务中心</t>
  </si>
  <si>
    <t>明溪县城关卫生院</t>
  </si>
  <si>
    <t>清流县长校卫生院</t>
  </si>
  <si>
    <t>清流县邓家卫生院</t>
  </si>
  <si>
    <t>清流县赖坊卫生院</t>
  </si>
  <si>
    <t>清流县李家卫生院</t>
  </si>
  <si>
    <t>清流县里田卫生院</t>
  </si>
  <si>
    <t>清流县林畲卫生院</t>
  </si>
  <si>
    <t>清流县灵地中心卫生院</t>
  </si>
  <si>
    <t>清流县沙芜卫生院</t>
  </si>
  <si>
    <t>清流县嵩口中心卫生院</t>
  </si>
  <si>
    <t>清流县嵩溪卫生院</t>
  </si>
  <si>
    <t>清流县田源卫生院</t>
  </si>
  <si>
    <t>清流县温郊卫生院</t>
  </si>
  <si>
    <t>清流县余朋卫生院</t>
  </si>
  <si>
    <t>清流县龙津社区卫生服务中心</t>
  </si>
  <si>
    <t>宁化县安乐卫生院</t>
  </si>
  <si>
    <t>宁化县安远中心卫生院</t>
  </si>
  <si>
    <t>宁化县曹坊中心卫生院</t>
  </si>
  <si>
    <t>宁化县城南卫生院</t>
  </si>
  <si>
    <t>宁化县方田卫生院</t>
  </si>
  <si>
    <t>宁化县河龙卫生院</t>
  </si>
  <si>
    <t>宁化县湖村卫生院</t>
  </si>
  <si>
    <t>宁化县淮土卫生院</t>
  </si>
  <si>
    <t>宁化县济村卫生院</t>
  </si>
  <si>
    <t>宁化县泉上中心卫生院</t>
  </si>
  <si>
    <t>宁化县石壁镇中心卫生院</t>
  </si>
  <si>
    <t>宁化县水茜卫生院</t>
  </si>
  <si>
    <t>宁化县治平畲族乡卫生院</t>
  </si>
  <si>
    <t>宁化县中沙卫生院</t>
  </si>
  <si>
    <t>宁化县城郊卫生院</t>
  </si>
  <si>
    <t>宁化县翠江社区卫生服务中心</t>
  </si>
  <si>
    <t>沙县区大洛中心卫生院</t>
  </si>
  <si>
    <t>沙县区凤岗街道城区社区卫生服务中心</t>
  </si>
  <si>
    <t>沙县区富口卫生院</t>
  </si>
  <si>
    <t>沙县区高桥卫生院</t>
  </si>
  <si>
    <t>沙县区高砂卫生院</t>
  </si>
  <si>
    <t>沙县区湖源卫生院</t>
  </si>
  <si>
    <t>沙县区南霞卫生院</t>
  </si>
  <si>
    <t>沙县区南阳中心卫生院</t>
  </si>
  <si>
    <t>沙县区青州卫生院</t>
  </si>
  <si>
    <t>沙县区虬江街道琅口社区卫生服务中心</t>
  </si>
  <si>
    <t>沙县区夏茂中心卫生院</t>
  </si>
  <si>
    <t>沙县区郑湖卫生院</t>
  </si>
  <si>
    <t>尤溪县八字桥乡卫生院</t>
  </si>
  <si>
    <t>尤溪县坂面中心卫生院</t>
  </si>
  <si>
    <t>尤溪县城东社区卫生服务中心</t>
  </si>
  <si>
    <t>尤溪县管前镇卫生院</t>
  </si>
  <si>
    <t>尤溪县联合镇卫生院</t>
  </si>
  <si>
    <t>尤溪县梅仙镇卫生院</t>
  </si>
  <si>
    <t>尤溪县台溪乡清溪卫生院</t>
  </si>
  <si>
    <t>尤溪县台溪乡卫生院</t>
  </si>
  <si>
    <t>尤溪县汤川乡卫生院</t>
  </si>
  <si>
    <t>尤溪县西滨中心卫生院</t>
  </si>
  <si>
    <t>尤溪县西城镇卫生院</t>
  </si>
  <si>
    <t>尤溪县溪尾乡卫生院</t>
  </si>
  <si>
    <t>尤溪县新阳中心卫生院</t>
  </si>
  <si>
    <t>尤溪县洋中中心卫生院</t>
  </si>
  <si>
    <t>尤溪县尤溪口镇卫生院</t>
  </si>
  <si>
    <t>尤溪县中仙中心卫生院</t>
  </si>
  <si>
    <t>将乐县安仁乡卫生院</t>
  </si>
  <si>
    <t>将乐县白莲镇卫生院</t>
  </si>
  <si>
    <t>将乐县城区社区卫生服务中心</t>
  </si>
  <si>
    <t>将乐县大源乡卫生院</t>
  </si>
  <si>
    <t>将乐县高唐镇卫生院</t>
  </si>
  <si>
    <t>将乐县光明镇卫生院</t>
  </si>
  <si>
    <t>将乐县黄潭镇卫生院</t>
  </si>
  <si>
    <t>将乐县漠源乡卫生院</t>
  </si>
  <si>
    <t>将乐县南口中心卫生院</t>
  </si>
  <si>
    <t>将乐县万安镇中心卫生院</t>
  </si>
  <si>
    <t>将乐县万全乡卫生院</t>
  </si>
  <si>
    <t>将乐县余坊卫生院</t>
  </si>
  <si>
    <t>泰宁县大龙中心卫生院</t>
  </si>
  <si>
    <t>泰宁县大田卫生院</t>
  </si>
  <si>
    <t>泰宁县开善卫生院</t>
  </si>
  <si>
    <t>泰宁县龙安卫生院</t>
  </si>
  <si>
    <t>泰宁县龙湖卫生院</t>
  </si>
  <si>
    <t>泰宁县梅口卫生院</t>
  </si>
  <si>
    <t>泰宁县杉城社区卫生服务中心</t>
  </si>
  <si>
    <t>泰宁县上青卫生院</t>
  </si>
  <si>
    <t>泰宁县下渠卫生院</t>
  </si>
  <si>
    <t>泰宁县新桥卫生院</t>
  </si>
  <si>
    <t>泰宁县朱口中心卫生院</t>
  </si>
  <si>
    <t>建宁县城区社区卫生医疗服务中心</t>
  </si>
  <si>
    <t>建宁县黄埠乡卫生院</t>
  </si>
  <si>
    <t>建宁县黄坊乡卫生院</t>
  </si>
  <si>
    <t>建宁县均口镇中心卫生院</t>
  </si>
  <si>
    <t>建宁县客坊乡卫生院</t>
  </si>
  <si>
    <t>建宁县里心镇中心卫生院</t>
  </si>
  <si>
    <t>建宁县濉溪镇卫生院</t>
  </si>
  <si>
    <t>建宁县溪源乡卫生院</t>
  </si>
  <si>
    <t>建宁县伊家乡卫生院</t>
  </si>
  <si>
    <t>2025年7月三明市基层医院医药收入构成及主要指标（二）</t>
  </si>
  <si>
    <t>其中：村所门急诊人次数</t>
  </si>
  <si>
    <t>床位.诊察费.护理</t>
  </si>
  <si>
    <t>2025年7月三明市社区、乡镇卫生院医药收入构成及主要指标（累计数）</t>
  </si>
  <si>
    <t>金额单位：元</t>
  </si>
  <si>
    <t>总收入</t>
  </si>
  <si>
    <t>医疗收入</t>
  </si>
  <si>
    <t>其中：村所医疗收入</t>
  </si>
  <si>
    <t>门诊收入小计</t>
  </si>
  <si>
    <t>门诊诊察收入</t>
  </si>
  <si>
    <t>门诊检查收入</t>
  </si>
  <si>
    <t>门诊药品收入小计</t>
  </si>
  <si>
    <t>门诊西药收入</t>
  </si>
  <si>
    <t>其中：疫苗收入</t>
  </si>
  <si>
    <t>门诊中成药收入</t>
  </si>
  <si>
    <t>门诊中草药收入</t>
  </si>
  <si>
    <t>门诊卫生材料收入</t>
  </si>
  <si>
    <t>门诊治疗收入</t>
  </si>
  <si>
    <t>门诊手术收入</t>
  </si>
  <si>
    <t>门诊化验收入</t>
  </si>
  <si>
    <t>其他门诊收入</t>
  </si>
  <si>
    <t>住院收入小计</t>
  </si>
  <si>
    <t>住院床位收入</t>
  </si>
  <si>
    <t>住院诊察收入</t>
  </si>
  <si>
    <t>住院检查收入</t>
  </si>
  <si>
    <t>住院药品收入小计</t>
  </si>
  <si>
    <t>住院西药收入</t>
  </si>
  <si>
    <t>其中:疫苗收入</t>
  </si>
  <si>
    <t>住院中成药收入</t>
  </si>
  <si>
    <t>住院中草药收入</t>
  </si>
  <si>
    <t>住院卫生材料收入</t>
  </si>
  <si>
    <t>住院治疗收入</t>
  </si>
  <si>
    <t>住院手术收入</t>
  </si>
  <si>
    <t>住院化验收入</t>
  </si>
  <si>
    <t>住院护理收入</t>
  </si>
  <si>
    <t>其他住院收入</t>
  </si>
  <si>
    <t>结算差额</t>
  </si>
  <si>
    <t>财政补助收入</t>
  </si>
  <si>
    <t>上级补助收入</t>
  </si>
  <si>
    <t>其他收入</t>
  </si>
  <si>
    <t>总支出</t>
  </si>
  <si>
    <t>业务活动费用</t>
  </si>
  <si>
    <t xml:space="preserve">其他支出 </t>
  </si>
  <si>
    <t>本期盈余</t>
  </si>
  <si>
    <t>入院人数</t>
  </si>
  <si>
    <t>出院人数</t>
  </si>
  <si>
    <t>每门急诊人次平均收费水平</t>
  </si>
  <si>
    <t>其中:药品费</t>
  </si>
  <si>
    <t>每床日平均收费水平</t>
  </si>
  <si>
    <t>出院者平均医药费用</t>
  </si>
  <si>
    <t>实际开放总床日数</t>
  </si>
  <si>
    <t>实际占用总床日数</t>
  </si>
  <si>
    <t>出院者占用总床日</t>
  </si>
  <si>
    <t>病床使用率%</t>
  </si>
  <si>
    <t>每门急诊人次平均收费水平(扣除二类疫苗）</t>
  </si>
  <si>
    <t>2025年7月三明市县及县以上医院医药收入构成及主要指标（累计数）</t>
  </si>
  <si>
    <t>门诊挂号收入</t>
  </si>
  <si>
    <t>门诊高值耗材收入</t>
  </si>
  <si>
    <t>药品收入小计</t>
  </si>
  <si>
    <t>门诊药品收入</t>
  </si>
  <si>
    <t>住院药品收入</t>
  </si>
  <si>
    <t>财政补助收入:基本补助收入</t>
  </si>
  <si>
    <t>财政补助收入:项目补助收入</t>
  </si>
  <si>
    <t>科教项目收入</t>
  </si>
  <si>
    <t>其中：药品费</t>
  </si>
  <si>
    <t>其中：卫生材料支出</t>
  </si>
  <si>
    <t>财政项目补助支出</t>
  </si>
  <si>
    <t>科教项目支出</t>
  </si>
  <si>
    <t>单位管理费用</t>
  </si>
  <si>
    <t>其他费用</t>
  </si>
  <si>
    <t>其中：医疗盈余</t>
  </si>
  <si>
    <t>门诊-健康体检收入</t>
  </si>
  <si>
    <t>门诊-干部保健医疗收入</t>
  </si>
  <si>
    <t>门诊-干部保健药品收入</t>
  </si>
  <si>
    <t>门诊-干部保健人次</t>
  </si>
  <si>
    <t>住院-特需服务收入</t>
  </si>
  <si>
    <t>住院-干部保健医疗收入</t>
  </si>
  <si>
    <t>住院-干部保健药品收入</t>
  </si>
  <si>
    <t>住院-干部保健出院人次</t>
  </si>
  <si>
    <t>药品进销差价</t>
  </si>
  <si>
    <t>其中:门急诊人次数</t>
  </si>
  <si>
    <t>其中:门诊药品费</t>
  </si>
  <si>
    <t>其中:每床位每日药品费</t>
  </si>
  <si>
    <t>其中:住院药品费</t>
  </si>
  <si>
    <t>每床日平均收费水平（除干部保健）</t>
  </si>
  <si>
    <t>出院者平均住院天数（除干部保健人数）</t>
  </si>
  <si>
    <t>出院者平均医药费用（除干部保健人数）</t>
  </si>
  <si>
    <t>三明市第二医院</t>
  </si>
  <si>
    <t>永安市中医医院</t>
  </si>
  <si>
    <t>大田县医院</t>
  </si>
  <si>
    <t>大田县中医院</t>
  </si>
  <si>
    <t>明溪县医院</t>
  </si>
  <si>
    <t>明溪县中医院</t>
  </si>
  <si>
    <t>清流县医院</t>
  </si>
  <si>
    <t>清流县中医院</t>
  </si>
  <si>
    <t>宁化县医院</t>
  </si>
  <si>
    <t>宁化县中医院</t>
  </si>
  <si>
    <t>沙县区医院</t>
  </si>
  <si>
    <t>沙县区中医院</t>
  </si>
  <si>
    <t>尤溪县医院</t>
  </si>
  <si>
    <t>尤溪县中医医院</t>
  </si>
  <si>
    <t>将乐县医院</t>
  </si>
  <si>
    <t>将乐县中医院</t>
  </si>
  <si>
    <t>泰宁县医院</t>
  </si>
  <si>
    <t>泰宁县中医院</t>
  </si>
  <si>
    <t>建宁县医院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</si>
</sst>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  <numFmt numFmtId="178" formatCode="0.0_ "/>
  </numFmts>
  <fonts count="5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sz val="10"/>
      <name val="SimSun"/>
      <charset val="134"/>
    </font>
    <font>
      <sz val="11"/>
      <name val="宋体"/>
      <charset val="1"/>
      <scheme val="minor"/>
    </font>
    <font>
      <sz val="9"/>
      <name val="宋体"/>
      <charset val="1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9"/>
      <color indexed="8"/>
      <name val="SimSun"/>
      <charset val="1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SimSun"/>
      <charset val="134"/>
    </font>
    <font>
      <sz val="14"/>
      <color rgb="FF000000"/>
      <name val="SimSun"/>
      <charset val="134"/>
    </font>
    <font>
      <sz val="20"/>
      <name val="方正小标宋简体"/>
      <charset val="134"/>
    </font>
    <font>
      <sz val="12"/>
      <name val="SimSun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12"/>
      <name val="SimSun"/>
      <charset val="134"/>
    </font>
    <font>
      <sz val="12"/>
      <color rgb="FF000000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40"/>
      <color theme="1"/>
      <name val="宋体"/>
      <charset val="134"/>
      <scheme val="minor"/>
    </font>
    <font>
      <sz val="18"/>
      <color theme="1"/>
      <name val="楷体_GB2312"/>
      <charset val="134"/>
    </font>
    <font>
      <sz val="40"/>
      <color theme="1"/>
      <name val="方正小标宋简体"/>
      <charset val="134"/>
    </font>
    <font>
      <sz val="28"/>
      <color theme="1"/>
      <name val="楷体"/>
      <charset val="134"/>
    </font>
    <font>
      <sz val="2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30" applyNumberFormat="0" applyAlignment="0" applyProtection="0">
      <alignment vertical="center"/>
    </xf>
    <xf numFmtId="0" fontId="47" fillId="7" borderId="31" applyNumberFormat="0" applyAlignment="0" applyProtection="0">
      <alignment vertical="center"/>
    </xf>
    <xf numFmtId="0" fontId="48" fillId="7" borderId="30" applyNumberFormat="0" applyAlignment="0" applyProtection="0">
      <alignment vertical="center"/>
    </xf>
    <xf numFmtId="0" fontId="49" fillId="8" borderId="32" applyNumberFormat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57" fillId="0" borderId="0">
      <alignment vertical="center"/>
    </xf>
  </cellStyleXfs>
  <cellXfs count="2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177" fontId="7" fillId="0" borderId="0" xfId="0" applyNumberFormat="1" applyFont="1" applyFill="1">
      <alignment vertical="center"/>
    </xf>
    <xf numFmtId="177" fontId="8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shrinkToFit="1"/>
    </xf>
    <xf numFmtId="4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11" fillId="0" borderId="0" xfId="0" applyFont="1" applyFill="1">
      <alignment vertical="center"/>
    </xf>
    <xf numFmtId="177" fontId="6" fillId="0" borderId="0" xfId="0" applyNumberFormat="1" applyFont="1" applyFill="1" applyAlignment="1">
      <alignment vertical="center" wrapText="1"/>
    </xf>
    <xf numFmtId="177" fontId="12" fillId="0" borderId="0" xfId="0" applyNumberFormat="1" applyFont="1" applyFill="1" applyBorder="1" applyAlignment="1" applyProtection="1">
      <alignment vertical="center"/>
      <protection hidden="1"/>
    </xf>
    <xf numFmtId="177" fontId="2" fillId="0" borderId="0" xfId="0" applyNumberFormat="1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4" fontId="9" fillId="0" borderId="7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4" fontId="9" fillId="0" borderId="3" xfId="0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>
      <alignment vertical="center" shrinkToFit="1"/>
    </xf>
    <xf numFmtId="4" fontId="9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shrinkToFit="1"/>
    </xf>
    <xf numFmtId="4" fontId="2" fillId="0" borderId="7" xfId="0" applyNumberFormat="1" applyFont="1" applyFill="1" applyBorder="1" applyAlignment="1">
      <alignment vertical="center" shrinkToFit="1"/>
    </xf>
    <xf numFmtId="4" fontId="2" fillId="0" borderId="3" xfId="0" applyNumberFormat="1" applyFont="1" applyFill="1" applyBorder="1" applyAlignment="1">
      <alignment vertical="center" shrinkToFit="1"/>
    </xf>
    <xf numFmtId="4" fontId="2" fillId="0" borderId="0" xfId="0" applyNumberFormat="1" applyFont="1" applyFill="1" applyBorder="1" applyAlignment="1">
      <alignment vertical="center" shrinkToFit="1"/>
    </xf>
    <xf numFmtId="4" fontId="9" fillId="0" borderId="9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177" fontId="12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12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 applyProtection="1">
      <alignment vertical="center"/>
      <protection hidden="1"/>
    </xf>
    <xf numFmtId="177" fontId="12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>
      <alignment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7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shrinkToFit="1"/>
    </xf>
    <xf numFmtId="177" fontId="12" fillId="0" borderId="3" xfId="0" applyNumberFormat="1" applyFont="1" applyFill="1" applyBorder="1" applyAlignment="1" applyProtection="1">
      <alignment horizontal="right" vertical="center"/>
      <protection hidden="1"/>
    </xf>
    <xf numFmtId="177" fontId="12" fillId="0" borderId="3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4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7" fontId="14" fillId="0" borderId="0" xfId="0" applyNumberFormat="1" applyFont="1" applyFill="1" applyBorder="1" applyAlignment="1" applyProtection="1">
      <alignment vertical="center"/>
      <protection hidden="1"/>
    </xf>
    <xf numFmtId="177" fontId="8" fillId="0" borderId="0" xfId="0" applyNumberFormat="1" applyFont="1" applyFill="1" applyAlignment="1" applyProtection="1">
      <alignment horizontal="center" vertical="center"/>
      <protection hidden="1"/>
    </xf>
    <xf numFmtId="177" fontId="12" fillId="0" borderId="15" xfId="0" applyNumberFormat="1" applyFont="1" applyFill="1" applyBorder="1" applyAlignment="1" applyProtection="1">
      <alignment vertical="center"/>
      <protection hidden="1"/>
    </xf>
    <xf numFmtId="177" fontId="12" fillId="0" borderId="16" xfId="0" applyNumberFormat="1" applyFont="1" applyFill="1" applyBorder="1" applyAlignment="1" applyProtection="1">
      <alignment horizontal="center" vertical="center"/>
      <protection hidden="1"/>
    </xf>
    <xf numFmtId="177" fontId="12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3" xfId="2" applyNumberFormat="1" applyFont="1" applyFill="1" applyBorder="1" applyAlignment="1" applyProtection="1">
      <alignment horizontal="center" vertical="center" wrapText="1"/>
      <protection hidden="1"/>
    </xf>
    <xf numFmtId="177" fontId="12" fillId="0" borderId="17" xfId="0" applyNumberFormat="1" applyFont="1" applyFill="1" applyBorder="1" applyAlignment="1" applyProtection="1">
      <alignment horizontal="center" vertical="center"/>
      <protection hidden="1"/>
    </xf>
    <xf numFmtId="177" fontId="1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vertical="center" wrapText="1"/>
    </xf>
    <xf numFmtId="177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" fillId="0" borderId="16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1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177" fontId="12" fillId="0" borderId="18" xfId="0" applyNumberFormat="1" applyFont="1" applyFill="1" applyBorder="1" applyAlignment="1" applyProtection="1">
      <alignment vertical="center"/>
      <protection hidden="1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177" fontId="10" fillId="0" borderId="19" xfId="0" applyNumberFormat="1" applyFont="1" applyFill="1" applyBorder="1" applyAlignment="1">
      <alignment horizontal="right" vertical="center"/>
    </xf>
    <xf numFmtId="177" fontId="12" fillId="0" borderId="20" xfId="0" applyNumberFormat="1" applyFont="1" applyFill="1" applyBorder="1" applyAlignment="1" applyProtection="1">
      <alignment vertical="center"/>
      <protection hidden="1"/>
    </xf>
    <xf numFmtId="177" fontId="12" fillId="0" borderId="21" xfId="0" applyNumberFormat="1" applyFont="1" applyFill="1" applyBorder="1" applyAlignment="1" applyProtection="1">
      <alignment vertical="center"/>
      <protection hidden="1"/>
    </xf>
    <xf numFmtId="177" fontId="15" fillId="0" borderId="0" xfId="0" applyNumberFormat="1" applyFont="1" applyFill="1" applyBorder="1" applyAlignment="1" applyProtection="1">
      <alignment vertical="center"/>
      <protection hidden="1"/>
    </xf>
    <xf numFmtId="177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 applyProtection="1">
      <alignment horizontal="center" vertical="center"/>
      <protection hidden="1"/>
    </xf>
    <xf numFmtId="177" fontId="15" fillId="0" borderId="15" xfId="0" applyNumberFormat="1" applyFont="1" applyFill="1" applyBorder="1" applyAlignment="1" applyProtection="1">
      <alignment vertical="center"/>
      <protection hidden="1"/>
    </xf>
    <xf numFmtId="177" fontId="18" fillId="0" borderId="3" xfId="0" applyNumberFormat="1" applyFont="1" applyFill="1" applyBorder="1" applyAlignment="1" applyProtection="1">
      <alignment horizontal="center" vertical="center"/>
      <protection hidden="1"/>
    </xf>
    <xf numFmtId="177" fontId="18" fillId="0" borderId="6" xfId="0" applyNumberFormat="1" applyFont="1" applyFill="1" applyBorder="1" applyAlignment="1" applyProtection="1">
      <alignment horizontal="center" vertical="center"/>
      <protection hidden="1"/>
    </xf>
    <xf numFmtId="177" fontId="18" fillId="0" borderId="20" xfId="0" applyNumberFormat="1" applyFont="1" applyFill="1" applyBorder="1" applyAlignment="1" applyProtection="1">
      <alignment horizontal="center" vertical="center"/>
      <protection hidden="1"/>
    </xf>
    <xf numFmtId="177" fontId="18" fillId="0" borderId="18" xfId="0" applyNumberFormat="1" applyFont="1" applyFill="1" applyBorder="1" applyAlignment="1" applyProtection="1">
      <alignment horizontal="center" vertical="center"/>
      <protection hidden="1"/>
    </xf>
    <xf numFmtId="177" fontId="18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22" xfId="0" applyNumberFormat="1" applyFont="1" applyFill="1" applyBorder="1" applyAlignment="1" applyProtection="1">
      <alignment horizontal="center" vertical="center"/>
      <protection hidden="1"/>
    </xf>
    <xf numFmtId="177" fontId="19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right" vertical="center" shrinkToFit="1"/>
    </xf>
    <xf numFmtId="177" fontId="20" fillId="0" borderId="6" xfId="0" applyNumberFormat="1" applyFont="1" applyFill="1" applyBorder="1" applyAlignment="1">
      <alignment horizontal="right" vertical="center" shrinkToFit="1"/>
    </xf>
    <xf numFmtId="177" fontId="16" fillId="0" borderId="3" xfId="0" applyNumberFormat="1" applyFont="1" applyFill="1" applyBorder="1" applyAlignment="1">
      <alignment vertical="center"/>
    </xf>
    <xf numFmtId="177" fontId="20" fillId="0" borderId="5" xfId="0" applyNumberFormat="1" applyFont="1" applyFill="1" applyBorder="1" applyAlignment="1">
      <alignment horizontal="center" vertical="center" wrapText="1"/>
    </xf>
    <xf numFmtId="177" fontId="20" fillId="0" borderId="9" xfId="0" applyNumberFormat="1" applyFont="1" applyFill="1" applyBorder="1" applyAlignment="1">
      <alignment horizontal="right" vertical="center" shrinkToFit="1"/>
    </xf>
    <xf numFmtId="177" fontId="20" fillId="0" borderId="4" xfId="0" applyNumberFormat="1" applyFont="1" applyFill="1" applyBorder="1" applyAlignment="1">
      <alignment horizontal="right" vertical="center" shrinkToFit="1"/>
    </xf>
    <xf numFmtId="177" fontId="20" fillId="0" borderId="1" xfId="0" applyNumberFormat="1" applyFont="1" applyFill="1" applyBorder="1" applyAlignment="1">
      <alignment horizontal="right" vertical="center" shrinkToFit="1"/>
    </xf>
    <xf numFmtId="177" fontId="20" fillId="0" borderId="5" xfId="0" applyNumberFormat="1" applyFont="1" applyFill="1" applyBorder="1" applyAlignment="1">
      <alignment horizontal="right" vertical="center" shrinkToFi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right" vertical="center" shrinkToFit="1"/>
    </xf>
    <xf numFmtId="177" fontId="21" fillId="0" borderId="5" xfId="0" applyNumberFormat="1" applyFont="1" applyFill="1" applyBorder="1" applyAlignment="1">
      <alignment horizontal="right" vertical="center" wrapText="1" shrinkToFit="1"/>
    </xf>
    <xf numFmtId="177" fontId="20" fillId="0" borderId="5" xfId="0" applyNumberFormat="1" applyFont="1" applyFill="1" applyBorder="1" applyAlignment="1">
      <alignment horizontal="right" vertical="center" wrapText="1" shrinkToFit="1"/>
    </xf>
    <xf numFmtId="177" fontId="20" fillId="3" borderId="1" xfId="0" applyNumberFormat="1" applyFont="1" applyFill="1" applyBorder="1" applyAlignment="1">
      <alignment horizontal="center" vertical="center" wrapText="1"/>
    </xf>
    <xf numFmtId="177" fontId="21" fillId="3" borderId="1" xfId="0" applyNumberFormat="1" applyFont="1" applyFill="1" applyBorder="1" applyAlignment="1">
      <alignment horizontal="right" vertical="center" shrinkToFit="1"/>
    </xf>
    <xf numFmtId="177" fontId="21" fillId="0" borderId="5" xfId="0" applyNumberFormat="1" applyFont="1" applyFill="1" applyBorder="1" applyAlignment="1">
      <alignment horizontal="right" vertical="center" shrinkToFit="1"/>
    </xf>
    <xf numFmtId="177" fontId="20" fillId="3" borderId="5" xfId="0" applyNumberFormat="1" applyFont="1" applyFill="1" applyBorder="1" applyAlignment="1">
      <alignment horizontal="right" vertical="center" shrinkToFit="1"/>
    </xf>
    <xf numFmtId="177" fontId="21" fillId="3" borderId="1" xfId="0" applyNumberFormat="1" applyFont="1" applyFill="1" applyBorder="1" applyAlignment="1">
      <alignment horizontal="right"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0" fillId="0" borderId="7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Alignment="1">
      <alignment vertical="center"/>
    </xf>
    <xf numFmtId="177" fontId="22" fillId="0" borderId="0" xfId="0" applyNumberFormat="1" applyFont="1" applyFill="1" applyAlignment="1" applyProtection="1">
      <alignment horizontal="center" vertical="center"/>
      <protection hidden="1"/>
    </xf>
    <xf numFmtId="177" fontId="14" fillId="0" borderId="15" xfId="0" applyNumberFormat="1" applyFont="1" applyFill="1" applyBorder="1" applyAlignment="1" applyProtection="1">
      <alignment vertical="center"/>
      <protection hidden="1"/>
    </xf>
    <xf numFmtId="177" fontId="12" fillId="0" borderId="0" xfId="0" applyNumberFormat="1" applyFont="1" applyFill="1" applyBorder="1" applyAlignment="1" applyProtection="1">
      <alignment horizontal="center" vertical="center"/>
      <protection hidden="1"/>
    </xf>
    <xf numFmtId="177" fontId="19" fillId="0" borderId="23" xfId="0" applyNumberFormat="1" applyFont="1" applyFill="1" applyBorder="1" applyAlignment="1" applyProtection="1">
      <alignment horizontal="center" vertical="center"/>
      <protection hidden="1"/>
    </xf>
    <xf numFmtId="177" fontId="19" fillId="0" borderId="6" xfId="0" applyNumberFormat="1" applyFont="1" applyFill="1" applyBorder="1" applyAlignment="1" applyProtection="1">
      <alignment horizontal="center" vertical="center"/>
      <protection hidden="1"/>
    </xf>
    <xf numFmtId="177" fontId="19" fillId="0" borderId="20" xfId="0" applyNumberFormat="1" applyFont="1" applyFill="1" applyBorder="1" applyAlignment="1" applyProtection="1">
      <alignment horizontal="center" vertical="center"/>
      <protection hidden="1"/>
    </xf>
    <xf numFmtId="177" fontId="19" fillId="0" borderId="3" xfId="0" applyNumberFormat="1" applyFont="1" applyFill="1" applyBorder="1" applyAlignment="1" applyProtection="1">
      <alignment horizontal="center" vertical="center"/>
      <protection hidden="1"/>
    </xf>
    <xf numFmtId="177" fontId="19" fillId="0" borderId="24" xfId="0" applyNumberFormat="1" applyFont="1" applyFill="1" applyBorder="1" applyAlignment="1" applyProtection="1">
      <alignment horizontal="center" vertical="center"/>
      <protection hidden="1"/>
    </xf>
    <xf numFmtId="177" fontId="19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right" vertical="center" shrinkToFit="1"/>
    </xf>
    <xf numFmtId="177" fontId="23" fillId="3" borderId="3" xfId="0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vertical="center" wrapText="1"/>
    </xf>
    <xf numFmtId="177" fontId="23" fillId="0" borderId="9" xfId="0" applyNumberFormat="1" applyFont="1" applyFill="1" applyBorder="1" applyAlignment="1">
      <alignment horizontal="right" vertical="center" shrinkToFit="1"/>
    </xf>
    <xf numFmtId="177" fontId="23" fillId="3" borderId="9" xfId="0" applyNumberFormat="1" applyFont="1" applyFill="1" applyBorder="1" applyAlignment="1">
      <alignment horizontal="right" vertical="center" shrinkToFit="1"/>
    </xf>
    <xf numFmtId="177" fontId="1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23" fillId="0" borderId="3" xfId="0" applyFont="1" applyFill="1" applyBorder="1" applyAlignment="1">
      <alignment vertical="center" wrapText="1"/>
    </xf>
    <xf numFmtId="177" fontId="14" fillId="0" borderId="3" xfId="0" applyNumberFormat="1" applyFont="1" applyFill="1" applyBorder="1" applyAlignment="1" applyProtection="1">
      <alignment horizontal="right" vertical="center" shrinkToFit="1"/>
      <protection hidden="1"/>
    </xf>
    <xf numFmtId="177" fontId="24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 applyProtection="1">
      <alignment horizontal="center" vertical="center"/>
      <protection hidden="1"/>
    </xf>
    <xf numFmtId="177" fontId="16" fillId="0" borderId="0" xfId="0" applyNumberFormat="1" applyFont="1" applyFill="1">
      <alignment vertical="center"/>
    </xf>
    <xf numFmtId="177" fontId="23" fillId="0" borderId="1" xfId="0" applyNumberFormat="1" applyFont="1" applyFill="1" applyBorder="1" applyAlignment="1">
      <alignment horizontal="right" vertical="center" shrinkToFit="1"/>
    </xf>
    <xf numFmtId="177" fontId="23" fillId="0" borderId="7" xfId="0" applyNumberFormat="1" applyFont="1" applyFill="1" applyBorder="1" applyAlignment="1">
      <alignment horizontal="right" vertical="center" shrinkToFit="1"/>
    </xf>
    <xf numFmtId="4" fontId="23" fillId="0" borderId="13" xfId="0" applyNumberFormat="1" applyFont="1" applyFill="1" applyBorder="1" applyAlignment="1">
      <alignment horizontal="right" vertical="center" shrinkToFit="1"/>
    </xf>
    <xf numFmtId="4" fontId="23" fillId="0" borderId="3" xfId="0" applyNumberFormat="1" applyFont="1" applyFill="1" applyBorder="1" applyAlignment="1">
      <alignment horizontal="right" vertical="center" shrinkToFit="1"/>
    </xf>
    <xf numFmtId="177" fontId="19" fillId="0" borderId="18" xfId="0" applyNumberFormat="1" applyFont="1" applyFill="1" applyBorder="1" applyAlignment="1" applyProtection="1">
      <alignment horizontal="center" vertical="center"/>
      <protection hidden="1"/>
    </xf>
    <xf numFmtId="177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3" xfId="0" applyNumberFormat="1" applyFont="1" applyFill="1" applyBorder="1" applyAlignment="1">
      <alignment horizontal="center" vertical="center" shrinkToFit="1"/>
    </xf>
    <xf numFmtId="177" fontId="27" fillId="0" borderId="9" xfId="0" applyNumberFormat="1" applyFont="1" applyFill="1" applyBorder="1" applyAlignment="1">
      <alignment horizontal="right" vertical="center" shrinkToFit="1"/>
    </xf>
    <xf numFmtId="177" fontId="27" fillId="3" borderId="9" xfId="0" applyNumberFormat="1" applyFont="1" applyFill="1" applyBorder="1" applyAlignment="1">
      <alignment horizontal="right" vertical="center" shrinkToFit="1"/>
    </xf>
    <xf numFmtId="177" fontId="23" fillId="0" borderId="1" xfId="0" applyNumberFormat="1" applyFont="1" applyFill="1" applyBorder="1" applyAlignment="1">
      <alignment horizontal="center" vertical="center" shrinkToFit="1"/>
    </xf>
    <xf numFmtId="177" fontId="23" fillId="3" borderId="1" xfId="0" applyNumberFormat="1" applyFont="1" applyFill="1" applyBorder="1" applyAlignment="1">
      <alignment horizontal="right" vertical="center" shrinkToFit="1"/>
    </xf>
    <xf numFmtId="177" fontId="23" fillId="4" borderId="12" xfId="0" applyNumberFormat="1" applyFont="1" applyFill="1" applyBorder="1" applyAlignment="1">
      <alignment horizontal="right" vertical="center" shrinkToFit="1"/>
    </xf>
    <xf numFmtId="177" fontId="23" fillId="0" borderId="12" xfId="0" applyNumberFormat="1" applyFont="1" applyFill="1" applyBorder="1" applyAlignment="1">
      <alignment horizontal="right" vertical="center" shrinkToFit="1"/>
    </xf>
    <xf numFmtId="177" fontId="27" fillId="0" borderId="1" xfId="0" applyNumberFormat="1" applyFont="1" applyFill="1" applyBorder="1" applyAlignment="1">
      <alignment horizontal="right" vertical="center" shrinkToFit="1"/>
    </xf>
    <xf numFmtId="177" fontId="27" fillId="3" borderId="1" xfId="0" applyNumberFormat="1" applyFont="1" applyFill="1" applyBorder="1" applyAlignment="1">
      <alignment horizontal="right" vertical="center" shrinkToFit="1"/>
    </xf>
    <xf numFmtId="177" fontId="27" fillId="0" borderId="1" xfId="0" applyNumberFormat="1" applyFont="1" applyFill="1" applyBorder="1" applyAlignment="1">
      <alignment vertical="center" shrinkToFit="1"/>
    </xf>
    <xf numFmtId="177" fontId="23" fillId="3" borderId="7" xfId="0" applyNumberFormat="1" applyFont="1" applyFill="1" applyBorder="1" applyAlignment="1">
      <alignment horizontal="right" vertical="center" shrinkToFit="1"/>
    </xf>
    <xf numFmtId="177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9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4" fillId="3" borderId="0" xfId="0" applyNumberFormat="1" applyFont="1" applyFill="1" applyBorder="1" applyAlignment="1" applyProtection="1">
      <alignment horizontal="right" vertical="center" shrinkToFit="1"/>
      <protection hidden="1"/>
    </xf>
    <xf numFmtId="0" fontId="26" fillId="0" borderId="3" xfId="0" applyNumberFormat="1" applyFont="1" applyFill="1" applyBorder="1" applyAlignment="1">
      <alignment horizontal="right" vertical="center" shrinkToFit="1"/>
    </xf>
    <xf numFmtId="177" fontId="14" fillId="0" borderId="25" xfId="0" applyNumberFormat="1" applyFont="1" applyFill="1" applyBorder="1" applyAlignment="1" applyProtection="1">
      <alignment horizontal="right" vertical="center" shrinkToFit="1"/>
      <protection hidden="1"/>
    </xf>
    <xf numFmtId="177" fontId="14" fillId="3" borderId="3" xfId="0" applyNumberFormat="1" applyFont="1" applyFill="1" applyBorder="1" applyAlignment="1" applyProtection="1">
      <alignment horizontal="right" vertical="center" shrinkToFit="1"/>
      <protection hidden="1"/>
    </xf>
    <xf numFmtId="177" fontId="14" fillId="0" borderId="3" xfId="0" applyNumberFormat="1" applyFont="1" applyFill="1" applyBorder="1" applyAlignment="1" applyProtection="1">
      <alignment horizontal="center" vertical="center" shrinkToFit="1"/>
      <protection hidden="1"/>
    </xf>
    <xf numFmtId="4" fontId="27" fillId="0" borderId="9" xfId="0" applyNumberFormat="1" applyFont="1" applyFill="1" applyBorder="1" applyAlignment="1">
      <alignment horizontal="center" vertical="center" shrinkToFit="1"/>
    </xf>
    <xf numFmtId="4" fontId="23" fillId="3" borderId="13" xfId="0" applyNumberFormat="1" applyFont="1" applyFill="1" applyBorder="1" applyAlignment="1">
      <alignment horizontal="right" vertical="center" shrinkToFit="1"/>
    </xf>
    <xf numFmtId="4" fontId="23" fillId="0" borderId="1" xfId="0" applyNumberFormat="1" applyFont="1" applyFill="1" applyBorder="1" applyAlignment="1">
      <alignment horizontal="center" vertical="center" shrinkToFit="1"/>
    </xf>
    <xf numFmtId="4" fontId="23" fillId="3" borderId="3" xfId="0" applyNumberFormat="1" applyFont="1" applyFill="1" applyBorder="1" applyAlignment="1">
      <alignment horizontal="right" vertical="center" shrinkToFit="1"/>
    </xf>
    <xf numFmtId="10" fontId="24" fillId="0" borderId="0" xfId="0" applyNumberFormat="1" applyFont="1" applyFill="1" applyBorder="1" applyAlignment="1">
      <alignment vertical="center"/>
    </xf>
    <xf numFmtId="177" fontId="23" fillId="3" borderId="12" xfId="0" applyNumberFormat="1" applyFont="1" applyFill="1" applyBorder="1" applyAlignment="1">
      <alignment horizontal="right" vertical="center" shrinkToFit="1"/>
    </xf>
    <xf numFmtId="177" fontId="27" fillId="3" borderId="1" xfId="0" applyNumberFormat="1" applyFont="1" applyFill="1" applyBorder="1" applyAlignment="1">
      <alignment vertical="center" shrinkToFit="1"/>
    </xf>
    <xf numFmtId="10" fontId="12" fillId="0" borderId="0" xfId="0" applyNumberFormat="1" applyFont="1" applyFill="1" applyBorder="1" applyAlignment="1" applyProtection="1">
      <alignment vertical="center"/>
      <protection hidden="1"/>
    </xf>
    <xf numFmtId="177" fontId="12" fillId="0" borderId="23" xfId="0" applyNumberFormat="1" applyFont="1" applyFill="1" applyBorder="1" applyAlignment="1" applyProtection="1">
      <alignment horizontal="center" vertical="center"/>
      <protection hidden="1"/>
    </xf>
    <xf numFmtId="177" fontId="12" fillId="0" borderId="21" xfId="0" applyNumberFormat="1" applyFont="1" applyFill="1" applyBorder="1" applyAlignment="1" applyProtection="1">
      <alignment horizontal="center" vertical="center"/>
      <protection hidden="1"/>
    </xf>
    <xf numFmtId="177" fontId="12" fillId="0" borderId="20" xfId="0" applyNumberFormat="1" applyFont="1" applyFill="1" applyBorder="1" applyAlignment="1" applyProtection="1">
      <alignment horizontal="center" vertical="center"/>
      <protection hidden="1"/>
    </xf>
    <xf numFmtId="177" fontId="12" fillId="0" borderId="3" xfId="0" applyNumberFormat="1" applyFont="1" applyFill="1" applyBorder="1" applyAlignment="1" applyProtection="1">
      <alignment horizontal="center" vertical="center"/>
      <protection hidden="1"/>
    </xf>
    <xf numFmtId="177" fontId="12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13" xfId="0" applyNumberFormat="1" applyFont="1" applyFill="1" applyBorder="1" applyAlignment="1" applyProtection="1">
      <alignment horizontal="center" vertical="center"/>
      <protection hidden="1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12" fillId="0" borderId="0" xfId="0" applyNumberFormat="1" applyFont="1" applyFill="1" applyBorder="1" applyAlignment="1" applyProtection="1">
      <alignment vertical="center" shrinkToFit="1"/>
      <protection hidden="1"/>
    </xf>
    <xf numFmtId="177" fontId="2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Fill="1" applyBorder="1" applyAlignment="1" applyProtection="1">
      <alignment vertical="center" shrinkToFit="1"/>
      <protection hidden="1"/>
    </xf>
    <xf numFmtId="177" fontId="2" fillId="0" borderId="3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vertical="center" shrinkToFit="1"/>
    </xf>
    <xf numFmtId="4" fontId="2" fillId="0" borderId="5" xfId="0" applyNumberFormat="1" applyFont="1" applyFill="1" applyBorder="1" applyAlignment="1">
      <alignment vertical="center" shrinkToFit="1"/>
    </xf>
    <xf numFmtId="4" fontId="2" fillId="0" borderId="3" xfId="0" applyNumberFormat="1" applyFont="1" applyFill="1" applyBorder="1" applyAlignment="1">
      <alignment horizontal="right" vertical="center" shrinkToFit="1"/>
    </xf>
    <xf numFmtId="177" fontId="28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20" xfId="0" applyNumberFormat="1" applyFont="1" applyFill="1" applyBorder="1" applyAlignment="1" applyProtection="1">
      <alignment horizontal="center" vertical="center" wrapText="1"/>
      <protection hidden="1"/>
    </xf>
    <xf numFmtId="177" fontId="28" fillId="0" borderId="17" xfId="0" applyNumberFormat="1" applyFont="1" applyFill="1" applyBorder="1" applyAlignment="1" applyProtection="1">
      <alignment horizontal="center" vertical="center" wrapText="1"/>
      <protection hidden="1"/>
    </xf>
    <xf numFmtId="177" fontId="28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3" xfId="0" applyNumberFormat="1" applyFont="1" applyFill="1" applyBorder="1" applyAlignment="1" applyProtection="1">
      <alignment vertical="center" wrapText="1"/>
      <protection hidden="1"/>
    </xf>
    <xf numFmtId="177" fontId="29" fillId="0" borderId="1" xfId="0" applyNumberFormat="1" applyFont="1" applyFill="1" applyBorder="1" applyAlignment="1">
      <alignment horizontal="right" vertical="center" shrinkToFit="1"/>
    </xf>
    <xf numFmtId="177" fontId="29" fillId="0" borderId="1" xfId="0" applyNumberFormat="1" applyFont="1" applyFill="1" applyBorder="1" applyAlignment="1">
      <alignment vertical="center" shrinkToFit="1"/>
    </xf>
    <xf numFmtId="177" fontId="2" fillId="0" borderId="12" xfId="0" applyNumberFormat="1" applyFont="1" applyFill="1" applyBorder="1" applyAlignment="1">
      <alignment vertical="center" shrinkToFit="1"/>
    </xf>
    <xf numFmtId="177" fontId="28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3" xfId="0" applyNumberFormat="1" applyFont="1" applyFill="1" applyBorder="1" applyAlignment="1">
      <alignment horizontal="right" vertical="center" shrinkToFit="1"/>
    </xf>
    <xf numFmtId="177" fontId="28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2" fillId="0" borderId="1" xfId="0" applyNumberFormat="1" applyFont="1" applyFill="1" applyBorder="1" applyAlignment="1">
      <alignment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177" fontId="12" fillId="0" borderId="19" xfId="0" applyNumberFormat="1" applyFont="1" applyFill="1" applyBorder="1" applyAlignment="1" applyProtection="1">
      <alignment horizontal="center" vertical="center"/>
      <protection hidden="1"/>
    </xf>
    <xf numFmtId="177" fontId="14" fillId="0" borderId="0" xfId="0" applyNumberFormat="1" applyFont="1" applyFill="1" applyBorder="1" applyAlignment="1" applyProtection="1">
      <alignment horizontal="center" vertical="center"/>
      <protection hidden="1"/>
    </xf>
    <xf numFmtId="177" fontId="8" fillId="0" borderId="0" xfId="0" applyNumberFormat="1" applyFont="1" applyFill="1" applyBorder="1" applyAlignment="1" applyProtection="1">
      <alignment horizontal="center" vertical="center"/>
      <protection hidden="1"/>
    </xf>
    <xf numFmtId="177" fontId="18" fillId="0" borderId="0" xfId="0" applyNumberFormat="1" applyFont="1" applyFill="1" applyBorder="1" applyAlignment="1" applyProtection="1">
      <alignment horizontal="center" vertical="center"/>
      <protection hidden="1"/>
    </xf>
    <xf numFmtId="177" fontId="28" fillId="0" borderId="0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3" xfId="0" applyNumberFormat="1" applyFont="1" applyFill="1" applyBorder="1" applyAlignment="1" applyProtection="1">
      <alignment horizontal="right" vertical="center" shrinkToFit="1"/>
      <protection hidden="1"/>
    </xf>
    <xf numFmtId="49" fontId="14" fillId="0" borderId="3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right" vertical="center"/>
      <protection hidden="1"/>
    </xf>
    <xf numFmtId="49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30" fillId="0" borderId="0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 applyProtection="1">
      <alignment horizontal="center" vertical="center"/>
      <protection hidden="1"/>
    </xf>
    <xf numFmtId="177" fontId="14" fillId="0" borderId="15" xfId="0" applyNumberFormat="1" applyFont="1" applyFill="1" applyBorder="1" applyAlignment="1" applyProtection="1">
      <alignment horizontal="center" vertical="center"/>
      <protection hidden="1"/>
    </xf>
    <xf numFmtId="177" fontId="14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6" xfId="0" applyNumberFormat="1" applyFont="1" applyFill="1" applyBorder="1" applyAlignment="1" applyProtection="1">
      <alignment horizontal="center" vertical="center"/>
      <protection hidden="1"/>
    </xf>
    <xf numFmtId="177" fontId="14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3" xfId="0" applyNumberFormat="1" applyFont="1" applyFill="1" applyBorder="1" applyAlignment="1" applyProtection="1">
      <alignment horizontal="center" vertical="center"/>
      <protection hidden="1"/>
    </xf>
    <xf numFmtId="177" fontId="12" fillId="0" borderId="0" xfId="0" applyNumberFormat="1" applyFont="1" applyFill="1" applyBorder="1" applyAlignment="1" applyProtection="1">
      <alignment vertical="center" wrapText="1"/>
      <protection hidden="1"/>
    </xf>
    <xf numFmtId="177" fontId="31" fillId="0" borderId="0" xfId="0" applyNumberFormat="1" applyFont="1" applyFill="1" applyBorder="1" applyAlignment="1" applyProtection="1">
      <alignment vertical="center"/>
      <protection hidden="1"/>
    </xf>
    <xf numFmtId="177" fontId="8" fillId="0" borderId="15" xfId="0" applyNumberFormat="1" applyFont="1" applyFill="1" applyBorder="1" applyAlignment="1" applyProtection="1">
      <alignment horizontal="center" vertical="center"/>
      <protection hidden="1"/>
    </xf>
    <xf numFmtId="177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32" fillId="0" borderId="3" xfId="0" applyNumberFormat="1" applyFont="1" applyFill="1" applyBorder="1" applyAlignment="1" applyProtection="1">
      <alignment horizontal="left" vertical="center"/>
      <protection hidden="1"/>
    </xf>
    <xf numFmtId="177" fontId="32" fillId="0" borderId="3" xfId="0" applyNumberFormat="1" applyFont="1" applyFill="1" applyBorder="1" applyAlignment="1" applyProtection="1">
      <alignment horizontal="right" vertical="center" shrinkToFit="1"/>
      <protection hidden="1"/>
    </xf>
    <xf numFmtId="177" fontId="32" fillId="0" borderId="3" xfId="0" applyNumberFormat="1" applyFont="1" applyFill="1" applyBorder="1" applyAlignment="1" applyProtection="1">
      <alignment vertical="center" wrapText="1"/>
      <protection hidden="1"/>
    </xf>
    <xf numFmtId="177" fontId="32" fillId="0" borderId="3" xfId="0" applyNumberFormat="1" applyFont="1" applyFill="1" applyBorder="1" applyAlignment="1" applyProtection="1">
      <alignment horizontal="left" vertical="center" wrapText="1"/>
      <protection hidden="1"/>
    </xf>
    <xf numFmtId="177" fontId="32" fillId="0" borderId="0" xfId="0" applyNumberFormat="1" applyFont="1" applyFill="1" applyBorder="1" applyAlignment="1" applyProtection="1">
      <alignment horizontal="left" vertical="center"/>
      <protection hidden="1"/>
    </xf>
    <xf numFmtId="177" fontId="32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32" fillId="0" borderId="3" xfId="0" applyNumberFormat="1" applyFont="1" applyFill="1" applyBorder="1" applyAlignment="1" applyProtection="1">
      <alignment horizontal="right" vertical="center" wrapText="1" shrinkToFit="1"/>
      <protection hidden="1"/>
    </xf>
    <xf numFmtId="177" fontId="32" fillId="0" borderId="0" xfId="0" applyNumberFormat="1" applyFont="1" applyFill="1" applyBorder="1" applyAlignment="1" applyProtection="1">
      <alignment vertical="center"/>
      <protection hidden="1"/>
    </xf>
    <xf numFmtId="177" fontId="32" fillId="0" borderId="15" xfId="0" applyNumberFormat="1" applyFont="1" applyFill="1" applyBorder="1" applyAlignment="1" applyProtection="1">
      <alignment vertical="center" shrinkToFit="1"/>
      <protection hidden="1"/>
    </xf>
    <xf numFmtId="177" fontId="32" fillId="0" borderId="0" xfId="0" applyNumberFormat="1" applyFont="1" applyFill="1" applyBorder="1" applyAlignment="1" applyProtection="1">
      <alignment vertical="center" shrinkToFit="1"/>
      <protection hidden="1"/>
    </xf>
    <xf numFmtId="177" fontId="32" fillId="0" borderId="3" xfId="0" applyNumberFormat="1" applyFont="1" applyFill="1" applyBorder="1" applyAlignment="1" applyProtection="1">
      <alignment horizontal="center" vertical="center"/>
      <protection hidden="1"/>
    </xf>
    <xf numFmtId="177" fontId="32" fillId="0" borderId="3" xfId="0" applyNumberFormat="1" applyFont="1" applyFill="1" applyBorder="1" applyAlignment="1" applyProtection="1">
      <alignment vertical="center"/>
      <protection hidden="1"/>
    </xf>
    <xf numFmtId="177" fontId="32" fillId="0" borderId="0" xfId="0" applyNumberFormat="1" applyFont="1" applyFill="1" applyBorder="1" applyAlignment="1" applyProtection="1">
      <alignment horizontal="center" vertical="center"/>
      <protection hidden="1"/>
    </xf>
    <xf numFmtId="177" fontId="12" fillId="0" borderId="23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26" xfId="0" applyNumberFormat="1" applyFont="1" applyFill="1" applyBorder="1" applyAlignment="1" applyProtection="1">
      <alignment horizontal="center" vertical="center" wrapText="1"/>
      <protection hidden="1"/>
    </xf>
    <xf numFmtId="178" fontId="12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0" applyNumberFormat="1" applyFont="1">
      <alignment vertical="center"/>
    </xf>
    <xf numFmtId="177" fontId="12" fillId="0" borderId="24" xfId="0" applyNumberFormat="1" applyFont="1" applyFill="1" applyBorder="1" applyAlignment="1" applyProtection="1">
      <alignment horizontal="center" vertical="center" wrapText="1"/>
      <protection hidden="1"/>
    </xf>
    <xf numFmtId="10" fontId="10" fillId="0" borderId="0" xfId="0" applyNumberFormat="1" applyFont="1" applyFill="1" applyBorder="1" applyAlignme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_基数表（基层卫生院）_7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9:K18"/>
  <sheetViews>
    <sheetView topLeftCell="A4" workbookViewId="0">
      <selection activeCell="D14" sqref="D14"/>
    </sheetView>
  </sheetViews>
  <sheetFormatPr defaultColWidth="9" defaultRowHeight="13.5"/>
  <cols>
    <col min="5" max="5" width="12.1333333333333" customWidth="1"/>
  </cols>
  <sheetData>
    <row r="9" ht="22.5" spans="5:5">
      <c r="E9" s="288" t="s">
        <v>0</v>
      </c>
    </row>
    <row r="13" ht="34" customHeight="1"/>
    <row r="14" s="287" customFormat="1" ht="90" customHeight="1" spans="11:11">
      <c r="K14" s="289" t="s">
        <v>1</v>
      </c>
    </row>
    <row r="15" ht="60" customHeight="1" spans="11:11">
      <c r="K15" s="290" t="s">
        <v>2</v>
      </c>
    </row>
    <row r="16" ht="87" customHeight="1" spans="11:11">
      <c r="K16" s="291" t="s">
        <v>0</v>
      </c>
    </row>
    <row r="17" ht="60" customHeight="1" spans="11:11">
      <c r="K17" s="290" t="s">
        <v>3</v>
      </c>
    </row>
    <row r="18" ht="60" customHeight="1" spans="11:11">
      <c r="K18" s="291" t="s">
        <v>0</v>
      </c>
    </row>
  </sheetData>
  <pageMargins left="0.75" right="0.75" top="1" bottom="1" header="0.5" footer="0.5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2"/>
  <sheetViews>
    <sheetView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S26" sqref="S26"/>
    </sheetView>
  </sheetViews>
  <sheetFormatPr defaultColWidth="8.89166666666667" defaultRowHeight="14.25"/>
  <cols>
    <col min="1" max="1" width="14.5583333333333" style="20" customWidth="1"/>
    <col min="2" max="2" width="7.65" style="20" customWidth="1"/>
    <col min="3" max="3" width="6.71666666666667" style="20" customWidth="1"/>
    <col min="4" max="4" width="6.66666666666667" style="20" customWidth="1"/>
    <col min="5" max="5" width="7.13333333333333" style="20" customWidth="1"/>
    <col min="6" max="7" width="6.63333333333333" style="20" customWidth="1"/>
    <col min="8" max="8" width="6.13333333333333" style="20" customWidth="1"/>
    <col min="9" max="9" width="6.63333333333333" style="20" customWidth="1"/>
    <col min="10" max="10" width="6.13333333333333" style="20" customWidth="1"/>
    <col min="11" max="11" width="6.63333333333333" style="20" customWidth="1"/>
    <col min="12" max="12" width="6.13333333333333" style="20" customWidth="1"/>
    <col min="13" max="13" width="6.63333333333333" style="20" customWidth="1"/>
    <col min="14" max="16" width="6.13333333333333" style="20" customWidth="1"/>
    <col min="17" max="17" width="7.75" style="20" customWidth="1"/>
    <col min="18" max="18" width="7.38333333333333" style="20" customWidth="1"/>
    <col min="19" max="19" width="6.38333333333333" style="20" customWidth="1"/>
    <col min="20" max="20" width="7.38333333333333" style="20" customWidth="1"/>
    <col min="21" max="21" width="6.13333333333333" style="20" customWidth="1"/>
    <col min="22" max="22" width="7" style="20" customWidth="1"/>
    <col min="23" max="23" width="6.13333333333333" style="20" customWidth="1"/>
    <col min="24" max="24" width="7.08333333333333" style="20" customWidth="1"/>
    <col min="25" max="25" width="6.13333333333333" style="20" customWidth="1"/>
    <col min="26" max="26" width="6.88333333333333" style="20" customWidth="1"/>
    <col min="27" max="27" width="6.13333333333333" style="20" customWidth="1"/>
    <col min="28" max="28" width="7.25" style="20" customWidth="1"/>
    <col min="29" max="29" width="6.71666666666667" style="20" customWidth="1"/>
    <col min="30" max="31" width="8.89166666666667" style="20"/>
    <col min="32" max="32" width="10" style="101"/>
    <col min="33" max="16352" width="8.89166666666667" style="20"/>
    <col min="16353" max="16384" width="8.89166666666667" style="22"/>
  </cols>
  <sheetData>
    <row r="1" s="101" customFormat="1" ht="27.75" customHeight="1" spans="1:29">
      <c r="A1" s="102"/>
      <c r="B1" s="102" t="s">
        <v>113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="47" customFormat="1" ht="21" customHeight="1" spans="1:32">
      <c r="A2" s="103" t="s">
        <v>5</v>
      </c>
      <c r="AF2" s="101"/>
    </row>
    <row r="3" s="47" customFormat="1" ht="21" customHeight="1" spans="1:32">
      <c r="A3" s="104" t="s">
        <v>6</v>
      </c>
      <c r="B3" s="105" t="s">
        <v>114</v>
      </c>
      <c r="C3" s="105" t="s">
        <v>40</v>
      </c>
      <c r="D3" s="105" t="s">
        <v>41</v>
      </c>
      <c r="E3" s="82" t="s">
        <v>115</v>
      </c>
      <c r="F3" s="106" t="s">
        <v>116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82" t="s">
        <v>117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13" t="s">
        <v>118</v>
      </c>
      <c r="AE3" s="114" t="s">
        <v>119</v>
      </c>
      <c r="AF3" s="115" t="s">
        <v>120</v>
      </c>
    </row>
    <row r="4" s="47" customFormat="1" ht="15" customHeight="1" spans="1:32">
      <c r="A4" s="107"/>
      <c r="B4" s="108"/>
      <c r="C4" s="108"/>
      <c r="D4" s="108"/>
      <c r="E4" s="82"/>
      <c r="F4" s="82" t="s">
        <v>11</v>
      </c>
      <c r="G4" s="82" t="s">
        <v>121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11</v>
      </c>
      <c r="R4" s="82" t="s">
        <v>121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113"/>
      <c r="AE4" s="116"/>
      <c r="AF4" s="115"/>
    </row>
    <row r="5" s="47" customFormat="1" ht="21" customHeight="1" spans="1:32">
      <c r="A5" s="107"/>
      <c r="B5" s="108"/>
      <c r="C5" s="108"/>
      <c r="D5" s="108"/>
      <c r="E5" s="82"/>
      <c r="F5" s="82"/>
      <c r="G5" s="82" t="s">
        <v>122</v>
      </c>
      <c r="H5" s="82" t="s">
        <v>13</v>
      </c>
      <c r="I5" s="82" t="s">
        <v>123</v>
      </c>
      <c r="J5" s="82" t="s">
        <v>13</v>
      </c>
      <c r="K5" s="82" t="s">
        <v>124</v>
      </c>
      <c r="L5" s="82" t="s">
        <v>13</v>
      </c>
      <c r="M5" s="80" t="s">
        <v>125</v>
      </c>
      <c r="N5" s="82" t="s">
        <v>13</v>
      </c>
      <c r="O5" s="80" t="s">
        <v>60</v>
      </c>
      <c r="P5" s="111" t="s">
        <v>13</v>
      </c>
      <c r="Q5" s="82"/>
      <c r="R5" s="82" t="s">
        <v>122</v>
      </c>
      <c r="S5" s="82" t="s">
        <v>13</v>
      </c>
      <c r="T5" s="82" t="s">
        <v>126</v>
      </c>
      <c r="U5" s="82" t="s">
        <v>13</v>
      </c>
      <c r="V5" s="82" t="s">
        <v>123</v>
      </c>
      <c r="W5" s="82" t="s">
        <v>13</v>
      </c>
      <c r="X5" s="82" t="s">
        <v>124</v>
      </c>
      <c r="Y5" s="82" t="s">
        <v>13</v>
      </c>
      <c r="Z5" s="82" t="s">
        <v>127</v>
      </c>
      <c r="AA5" s="82" t="s">
        <v>13</v>
      </c>
      <c r="AB5" s="82" t="s">
        <v>128</v>
      </c>
      <c r="AC5" s="82" t="s">
        <v>13</v>
      </c>
      <c r="AD5" s="113"/>
      <c r="AE5" s="116"/>
      <c r="AF5" s="115"/>
    </row>
    <row r="6" s="47" customFormat="1" ht="33.75" customHeight="1" spans="1:32">
      <c r="A6" s="107"/>
      <c r="B6" s="108"/>
      <c r="C6" s="108"/>
      <c r="D6" s="108"/>
      <c r="E6" s="82"/>
      <c r="F6" s="82"/>
      <c r="G6" s="82"/>
      <c r="H6" s="82"/>
      <c r="I6" s="82"/>
      <c r="J6" s="82"/>
      <c r="K6" s="82"/>
      <c r="L6" s="82"/>
      <c r="M6" s="80"/>
      <c r="N6" s="82"/>
      <c r="O6" s="80"/>
      <c r="P6" s="111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113"/>
      <c r="AE6" s="116"/>
      <c r="AF6" s="115"/>
    </row>
    <row r="7" s="47" customFormat="1" ht="28" customHeight="1" spans="1:32">
      <c r="A7" s="80" t="s">
        <v>16</v>
      </c>
      <c r="B7" s="99">
        <v>847.473933043222</v>
      </c>
      <c r="C7" s="99">
        <v>8.1129300212467</v>
      </c>
      <c r="D7" s="99">
        <v>4.48244822219</v>
      </c>
      <c r="E7" s="99">
        <v>81.72440511299</v>
      </c>
      <c r="F7" s="99">
        <v>203.031112348476</v>
      </c>
      <c r="G7" s="99">
        <v>68.3648664551217</v>
      </c>
      <c r="H7" s="99">
        <v>33.6721134334242</v>
      </c>
      <c r="I7" s="99">
        <v>15.1997177785768</v>
      </c>
      <c r="J7" s="99">
        <v>7.48639831736158</v>
      </c>
      <c r="K7" s="99">
        <v>36.5302788219527</v>
      </c>
      <c r="L7" s="99">
        <v>17.9924536685064</v>
      </c>
      <c r="M7" s="99">
        <v>28.0260147117616</v>
      </c>
      <c r="N7" s="99">
        <v>13.8038029677238</v>
      </c>
      <c r="O7" s="99">
        <v>54.910234581063</v>
      </c>
      <c r="P7" s="99">
        <v>27.045231612984</v>
      </c>
      <c r="Q7" s="70">
        <v>6875.49671361044</v>
      </c>
      <c r="R7" s="70">
        <v>1023.56407764061</v>
      </c>
      <c r="S7" s="70">
        <v>14.8871291817274</v>
      </c>
      <c r="T7" s="70">
        <v>924.051030400274</v>
      </c>
      <c r="U7" s="70">
        <v>13.4397712469422</v>
      </c>
      <c r="V7" s="70">
        <v>504.039350458685</v>
      </c>
      <c r="W7" s="70">
        <v>7.33095180542971</v>
      </c>
      <c r="X7" s="70">
        <v>742.592812481397</v>
      </c>
      <c r="Y7" s="70">
        <v>10.8005696666452</v>
      </c>
      <c r="Z7" s="70">
        <v>1362.45088267107</v>
      </c>
      <c r="AA7" s="70">
        <v>19.8160356905417</v>
      </c>
      <c r="AB7" s="70">
        <v>2318.79855995841</v>
      </c>
      <c r="AC7" s="70">
        <v>33.7255424087137</v>
      </c>
      <c r="AD7" s="117">
        <v>3977090</v>
      </c>
      <c r="AE7" s="118">
        <v>178271</v>
      </c>
      <c r="AF7" s="119"/>
    </row>
    <row r="8" s="47" customFormat="1" ht="28" customHeight="1" spans="1:32">
      <c r="A8" s="109" t="s">
        <v>17</v>
      </c>
      <c r="B8" s="99">
        <v>1233.86383959674</v>
      </c>
      <c r="C8" s="99">
        <v>7.7342575350024</v>
      </c>
      <c r="D8" s="99">
        <v>6.0328257098</v>
      </c>
      <c r="E8" s="99">
        <v>95.23562603149</v>
      </c>
      <c r="F8" s="99">
        <v>241.446402748327</v>
      </c>
      <c r="G8" s="99">
        <v>87.9154438493102</v>
      </c>
      <c r="H8" s="99">
        <v>36.4119915842976</v>
      </c>
      <c r="I8" s="99">
        <v>23.6533854129375</v>
      </c>
      <c r="J8" s="99">
        <v>9.79653668213593</v>
      </c>
      <c r="K8" s="99">
        <v>50.8680094731914</v>
      </c>
      <c r="L8" s="99">
        <v>21.0680336895365</v>
      </c>
      <c r="M8" s="99">
        <v>30.4197710186435</v>
      </c>
      <c r="N8" s="99">
        <v>12.5989746264108</v>
      </c>
      <c r="O8" s="99">
        <v>48.5897929942445</v>
      </c>
      <c r="P8" s="99">
        <v>20.1244634176192</v>
      </c>
      <c r="Q8" s="70">
        <v>9543.02069856808</v>
      </c>
      <c r="R8" s="70">
        <v>1518.71838916659</v>
      </c>
      <c r="S8" s="70">
        <v>15.9144409001908</v>
      </c>
      <c r="T8" s="70">
        <v>1555.30948930626</v>
      </c>
      <c r="U8" s="70">
        <v>16.2978740006258</v>
      </c>
      <c r="V8" s="70">
        <v>682.527201379046</v>
      </c>
      <c r="W8" s="70">
        <v>7.15210857167541</v>
      </c>
      <c r="X8" s="70">
        <v>1042.3484904995</v>
      </c>
      <c r="Y8" s="70">
        <v>10.9226263195249</v>
      </c>
      <c r="Z8" s="70">
        <v>1419.74936002831</v>
      </c>
      <c r="AA8" s="70">
        <v>14.8773580700851</v>
      </c>
      <c r="AB8" s="70">
        <v>3324.36776818837</v>
      </c>
      <c r="AC8" s="70">
        <v>34.8355921378981</v>
      </c>
      <c r="AD8" s="120">
        <v>726260</v>
      </c>
      <c r="AE8" s="121">
        <v>43814</v>
      </c>
      <c r="AF8" s="119"/>
    </row>
    <row r="9" s="47" customFormat="1" ht="28" customHeight="1" spans="1:32">
      <c r="A9" s="109" t="s">
        <v>18</v>
      </c>
      <c r="B9" s="99">
        <v>1048.47247655498</v>
      </c>
      <c r="C9" s="99">
        <v>8.8873528606624</v>
      </c>
      <c r="D9" s="99">
        <v>3.74662441606</v>
      </c>
      <c r="E9" s="99">
        <v>82.39839605697</v>
      </c>
      <c r="F9" s="99">
        <v>212.804782421189</v>
      </c>
      <c r="G9" s="99">
        <v>73.5485812692364</v>
      </c>
      <c r="H9" s="99">
        <v>34.5615264997509</v>
      </c>
      <c r="I9" s="99">
        <v>18.0005520037871</v>
      </c>
      <c r="J9" s="99">
        <v>8.45871591746463</v>
      </c>
      <c r="K9" s="99">
        <v>42.9460776009474</v>
      </c>
      <c r="L9" s="99">
        <v>20.1809739012103</v>
      </c>
      <c r="M9" s="99">
        <v>27.7283266032234</v>
      </c>
      <c r="N9" s="99">
        <v>13.0299358349676</v>
      </c>
      <c r="O9" s="99">
        <v>50.5812449439944</v>
      </c>
      <c r="P9" s="99">
        <v>23.7688478466065</v>
      </c>
      <c r="Q9" s="70">
        <v>9318.14486383672</v>
      </c>
      <c r="R9" s="70">
        <v>1315.19863300568</v>
      </c>
      <c r="S9" s="70">
        <v>14.1143827685047</v>
      </c>
      <c r="T9" s="70">
        <v>1583.35151973796</v>
      </c>
      <c r="U9" s="70">
        <v>16.9921324778162</v>
      </c>
      <c r="V9" s="70">
        <v>665.21330681757</v>
      </c>
      <c r="W9" s="70">
        <v>7.13890282387893</v>
      </c>
      <c r="X9" s="70">
        <v>995.651785367807</v>
      </c>
      <c r="Y9" s="70">
        <v>10.685085925546</v>
      </c>
      <c r="Z9" s="70">
        <v>1864.13127467008</v>
      </c>
      <c r="AA9" s="70">
        <v>20.0053905783831</v>
      </c>
      <c r="AB9" s="70">
        <v>2894.59834423763</v>
      </c>
      <c r="AC9" s="70">
        <v>31.064105425871</v>
      </c>
      <c r="AD9" s="120">
        <v>593601</v>
      </c>
      <c r="AE9" s="121">
        <v>22240</v>
      </c>
      <c r="AF9" s="119"/>
    </row>
    <row r="10" s="47" customFormat="1" ht="28" customHeight="1" spans="1:32">
      <c r="A10" s="109" t="s">
        <v>19</v>
      </c>
      <c r="B10" s="99">
        <v>894.577594208801</v>
      </c>
      <c r="C10" s="99">
        <v>7.838340165085</v>
      </c>
      <c r="D10" s="99">
        <v>5.58202183027</v>
      </c>
      <c r="E10" s="99">
        <v>83.97582547169</v>
      </c>
      <c r="F10" s="99">
        <v>218.378651792448</v>
      </c>
      <c r="G10" s="99">
        <v>69.7874514684386</v>
      </c>
      <c r="H10" s="99">
        <v>31.9570850427111</v>
      </c>
      <c r="I10" s="99">
        <v>16.4437311654092</v>
      </c>
      <c r="J10" s="99">
        <v>7.52991697239606</v>
      </c>
      <c r="K10" s="99">
        <v>30.1593995897124</v>
      </c>
      <c r="L10" s="99">
        <v>13.8105988576102</v>
      </c>
      <c r="M10" s="99">
        <v>29.7054907778395</v>
      </c>
      <c r="N10" s="99">
        <v>13.602744835183</v>
      </c>
      <c r="O10" s="99">
        <v>72.2825787910482</v>
      </c>
      <c r="P10" s="99">
        <v>33.0996542920996</v>
      </c>
      <c r="Q10" s="70">
        <v>7012.00348747201</v>
      </c>
      <c r="R10" s="70">
        <v>1167.48343251572</v>
      </c>
      <c r="S10" s="70">
        <v>16.6497839683281</v>
      </c>
      <c r="T10" s="70">
        <v>681.332883719576</v>
      </c>
      <c r="U10" s="70">
        <v>9.71666492945816</v>
      </c>
      <c r="V10" s="70">
        <v>563.823145965622</v>
      </c>
      <c r="W10" s="70">
        <v>8.04082808819157</v>
      </c>
      <c r="X10" s="70">
        <v>938.38439777223</v>
      </c>
      <c r="Y10" s="70">
        <v>13.382543226751</v>
      </c>
      <c r="Z10" s="70">
        <v>1206.57743188145</v>
      </c>
      <c r="AA10" s="70">
        <v>17.2073136306504</v>
      </c>
      <c r="AB10" s="70">
        <v>2454.40219561741</v>
      </c>
      <c r="AC10" s="70">
        <v>35.0028661566208</v>
      </c>
      <c r="AD10" s="120">
        <v>322213</v>
      </c>
      <c r="AE10" s="121">
        <v>17986</v>
      </c>
      <c r="AF10" s="119"/>
    </row>
    <row r="11" s="47" customFormat="1" ht="28" customHeight="1" spans="1:32">
      <c r="A11" s="109" t="s">
        <v>20</v>
      </c>
      <c r="B11" s="99">
        <v>609.828344835458</v>
      </c>
      <c r="C11" s="99">
        <v>8.681533</v>
      </c>
      <c r="D11" s="99">
        <v>5.5374</v>
      </c>
      <c r="E11" s="99">
        <v>92.6252</v>
      </c>
      <c r="F11" s="99">
        <v>209.198078781499</v>
      </c>
      <c r="G11" s="99">
        <v>62.5789370669575</v>
      </c>
      <c r="H11" s="99">
        <v>29.9137245578241</v>
      </c>
      <c r="I11" s="99">
        <v>13.7253172439157</v>
      </c>
      <c r="J11" s="99">
        <v>6.5609193563634</v>
      </c>
      <c r="K11" s="99">
        <v>36.7994987169894</v>
      </c>
      <c r="L11" s="99">
        <v>17.5907441078488</v>
      </c>
      <c r="M11" s="99">
        <v>25.8862298935122</v>
      </c>
      <c r="N11" s="99">
        <v>12.3740285017386</v>
      </c>
      <c r="O11" s="99">
        <v>70.2080958601244</v>
      </c>
      <c r="P11" s="99">
        <v>33.5605834762252</v>
      </c>
      <c r="Q11" s="70">
        <v>5294.24522128574</v>
      </c>
      <c r="R11" s="70">
        <v>723.991143499689</v>
      </c>
      <c r="S11" s="70">
        <v>13.6750587333743</v>
      </c>
      <c r="T11" s="70">
        <v>685.91281479434</v>
      </c>
      <c r="U11" s="70">
        <v>12.955818745165</v>
      </c>
      <c r="V11" s="70">
        <v>380.549166464923</v>
      </c>
      <c r="W11" s="70">
        <v>7.18797771087196</v>
      </c>
      <c r="X11" s="70">
        <v>419.557413702259</v>
      </c>
      <c r="Y11" s="70">
        <v>7.92478240364482</v>
      </c>
      <c r="Z11" s="70">
        <v>1269.06779590062</v>
      </c>
      <c r="AA11" s="70">
        <v>23.9707029587197</v>
      </c>
      <c r="AB11" s="70">
        <v>1815.16688692391</v>
      </c>
      <c r="AC11" s="70">
        <v>34.2856594482242</v>
      </c>
      <c r="AD11" s="120">
        <v>236553</v>
      </c>
      <c r="AE11" s="121">
        <v>13099</v>
      </c>
      <c r="AF11" s="119"/>
    </row>
    <row r="12" s="47" customFormat="1" ht="28" customHeight="1" spans="1:32">
      <c r="A12" s="109" t="s">
        <v>21</v>
      </c>
      <c r="B12" s="99">
        <v>620.88299056544</v>
      </c>
      <c r="C12" s="99">
        <v>7.817849</v>
      </c>
      <c r="D12" s="99">
        <v>3.796</v>
      </c>
      <c r="E12" s="99">
        <v>74.4952</v>
      </c>
      <c r="F12" s="99">
        <v>189.600557171083</v>
      </c>
      <c r="G12" s="99">
        <v>60.2107968307941</v>
      </c>
      <c r="H12" s="99">
        <v>31.7566560611232</v>
      </c>
      <c r="I12" s="99">
        <v>8.25841546267912</v>
      </c>
      <c r="J12" s="99">
        <v>4.35569155803021</v>
      </c>
      <c r="K12" s="99">
        <v>33.5131096684412</v>
      </c>
      <c r="L12" s="99">
        <v>17.6756388105976</v>
      </c>
      <c r="M12" s="99">
        <v>29.4485581688449</v>
      </c>
      <c r="N12" s="99">
        <v>15.5318943194204</v>
      </c>
      <c r="O12" s="99">
        <v>58.169677040324</v>
      </c>
      <c r="P12" s="99">
        <v>30.6801192508287</v>
      </c>
      <c r="Q12" s="70">
        <v>4853.96989336103</v>
      </c>
      <c r="R12" s="70">
        <v>589.3244309452</v>
      </c>
      <c r="S12" s="70">
        <v>12.141081298243</v>
      </c>
      <c r="T12" s="70">
        <v>526.670422273907</v>
      </c>
      <c r="U12" s="70">
        <v>10.8503026150668</v>
      </c>
      <c r="V12" s="70">
        <v>380.862388957437</v>
      </c>
      <c r="W12" s="70">
        <v>7.84641020288069</v>
      </c>
      <c r="X12" s="70">
        <v>567.937350814894</v>
      </c>
      <c r="Y12" s="70">
        <v>11.700471228544</v>
      </c>
      <c r="Z12" s="70">
        <v>1109.07444825652</v>
      </c>
      <c r="AA12" s="70">
        <v>22.8488118513765</v>
      </c>
      <c r="AB12" s="70">
        <v>1680.10085211307</v>
      </c>
      <c r="AC12" s="70">
        <v>34.6129228038891</v>
      </c>
      <c r="AD12" s="120">
        <v>152341</v>
      </c>
      <c r="AE12" s="121">
        <v>5783</v>
      </c>
      <c r="AF12" s="119"/>
    </row>
    <row r="13" s="47" customFormat="1" ht="28" customHeight="1" spans="1:32">
      <c r="A13" s="109" t="s">
        <v>22</v>
      </c>
      <c r="B13" s="99">
        <v>576.19644017637</v>
      </c>
      <c r="C13" s="99">
        <v>8.747654</v>
      </c>
      <c r="D13" s="99">
        <v>3.5346</v>
      </c>
      <c r="E13" s="99">
        <v>67.723</v>
      </c>
      <c r="F13" s="99">
        <v>172.133312901722</v>
      </c>
      <c r="G13" s="99">
        <v>52.0118238871004</v>
      </c>
      <c r="H13" s="99">
        <v>30.2160128160643</v>
      </c>
      <c r="I13" s="99">
        <v>6.35986760099286</v>
      </c>
      <c r="J13" s="99">
        <v>3.69473374664203</v>
      </c>
      <c r="K13" s="99">
        <v>36.1702526582772</v>
      </c>
      <c r="L13" s="99">
        <v>21.0129300648087</v>
      </c>
      <c r="M13" s="99">
        <v>25.9443497653346</v>
      </c>
      <c r="N13" s="99">
        <v>15.0722421639251</v>
      </c>
      <c r="O13" s="99">
        <v>51.6470189900172</v>
      </c>
      <c r="P13" s="99">
        <v>30.0040812085599</v>
      </c>
      <c r="Q13" s="70">
        <v>5040.36754657096</v>
      </c>
      <c r="R13" s="70">
        <v>649.074230360514</v>
      </c>
      <c r="S13" s="70">
        <v>12.8775178469294</v>
      </c>
      <c r="T13" s="70">
        <v>542.381177569271</v>
      </c>
      <c r="U13" s="70">
        <v>10.7607465637751</v>
      </c>
      <c r="V13" s="70">
        <v>317.688762499346</v>
      </c>
      <c r="W13" s="70">
        <v>6.30288881840521</v>
      </c>
      <c r="X13" s="70">
        <v>633.760078987554</v>
      </c>
      <c r="Y13" s="70">
        <v>12.5736877942306</v>
      </c>
      <c r="Z13" s="70">
        <v>1291.27674870967</v>
      </c>
      <c r="AA13" s="70">
        <v>25.6187021438177</v>
      </c>
      <c r="AB13" s="70">
        <v>1606.18654844461</v>
      </c>
      <c r="AC13" s="70">
        <v>31.866456832842</v>
      </c>
      <c r="AD13" s="120">
        <v>184518</v>
      </c>
      <c r="AE13" s="121">
        <v>6522</v>
      </c>
      <c r="AF13" s="119"/>
    </row>
    <row r="14" s="47" customFormat="1" ht="28" customHeight="1" spans="1:32">
      <c r="A14" s="109" t="s">
        <v>23</v>
      </c>
      <c r="B14" s="99">
        <v>752.24717398925</v>
      </c>
      <c r="C14" s="99">
        <v>8.081928</v>
      </c>
      <c r="D14" s="99">
        <v>5.0119</v>
      </c>
      <c r="E14" s="99">
        <v>80.7358</v>
      </c>
      <c r="F14" s="99">
        <v>173.75383481263</v>
      </c>
      <c r="G14" s="99">
        <v>52.8305750995769</v>
      </c>
      <c r="H14" s="99">
        <v>30.4054153144577</v>
      </c>
      <c r="I14" s="99">
        <v>12.6693690133275</v>
      </c>
      <c r="J14" s="99">
        <v>7.29156224205909</v>
      </c>
      <c r="K14" s="99">
        <v>34.227374753642</v>
      </c>
      <c r="L14" s="99">
        <v>19.6987737223478</v>
      </c>
      <c r="M14" s="99">
        <v>25.8959176922971</v>
      </c>
      <c r="N14" s="99">
        <v>14.9037963508675</v>
      </c>
      <c r="O14" s="99">
        <v>48.1305982537867</v>
      </c>
      <c r="P14" s="99">
        <v>27.700452370268</v>
      </c>
      <c r="Q14" s="70">
        <v>6079.60803217037</v>
      </c>
      <c r="R14" s="70">
        <v>638.49905598752</v>
      </c>
      <c r="S14" s="70">
        <v>10.5023062771299</v>
      </c>
      <c r="T14" s="70">
        <v>759.913851699511</v>
      </c>
      <c r="U14" s="70">
        <v>12.4993889026794</v>
      </c>
      <c r="V14" s="70">
        <v>368.931729055208</v>
      </c>
      <c r="W14" s="70">
        <v>6.06834728658489</v>
      </c>
      <c r="X14" s="70">
        <v>573.081907970145</v>
      </c>
      <c r="Y14" s="70">
        <v>9.4262969740429</v>
      </c>
      <c r="Z14" s="70">
        <v>1692.77015056843</v>
      </c>
      <c r="AA14" s="70">
        <v>27.8434093384162</v>
      </c>
      <c r="AB14" s="70">
        <v>2046.41133688956</v>
      </c>
      <c r="AC14" s="70">
        <v>33.6602512211467</v>
      </c>
      <c r="AD14" s="120">
        <v>290228</v>
      </c>
      <c r="AE14" s="121">
        <v>14546</v>
      </c>
      <c r="AF14" s="119"/>
    </row>
    <row r="15" s="47" customFormat="1" ht="28" customHeight="1" spans="1:32">
      <c r="A15" s="109" t="s">
        <v>24</v>
      </c>
      <c r="B15" s="99">
        <v>517.953149327255</v>
      </c>
      <c r="C15" s="99">
        <v>7.965421</v>
      </c>
      <c r="D15" s="99">
        <v>3.6545</v>
      </c>
      <c r="E15" s="99">
        <v>81.3427</v>
      </c>
      <c r="F15" s="99">
        <v>185.06203082918</v>
      </c>
      <c r="G15" s="99">
        <v>62.811723424147</v>
      </c>
      <c r="H15" s="99">
        <v>33.9409024869746</v>
      </c>
      <c r="I15" s="99">
        <v>12.5703448773851</v>
      </c>
      <c r="J15" s="99">
        <v>6.79250347630089</v>
      </c>
      <c r="K15" s="99">
        <v>31.713391716558</v>
      </c>
      <c r="L15" s="99">
        <v>17.1366279589954</v>
      </c>
      <c r="M15" s="99">
        <v>27.2368204494149</v>
      </c>
      <c r="N15" s="99">
        <v>14.7176707871295</v>
      </c>
      <c r="O15" s="99">
        <v>50.7297503616753</v>
      </c>
      <c r="P15" s="99">
        <v>27.4122952905996</v>
      </c>
      <c r="Q15" s="70">
        <v>4125.7149351321</v>
      </c>
      <c r="R15" s="70">
        <v>651.013544680309</v>
      </c>
      <c r="S15" s="70">
        <v>15.7794116878185</v>
      </c>
      <c r="T15" s="70">
        <v>261.303182965493</v>
      </c>
      <c r="U15" s="70">
        <v>6.33352490595974</v>
      </c>
      <c r="V15" s="70">
        <v>299.193401451937</v>
      </c>
      <c r="W15" s="70">
        <v>7.25191648371502</v>
      </c>
      <c r="X15" s="70">
        <v>479.51222324004</v>
      </c>
      <c r="Y15" s="70">
        <v>11.6225243570951</v>
      </c>
      <c r="Z15" s="70">
        <v>1060.15443692614</v>
      </c>
      <c r="AA15" s="70">
        <v>25.6962600081384</v>
      </c>
      <c r="AB15" s="70">
        <v>1374.53814586818</v>
      </c>
      <c r="AC15" s="70">
        <v>33.3163625572733</v>
      </c>
      <c r="AD15" s="120">
        <v>394691</v>
      </c>
      <c r="AE15" s="121">
        <v>14424</v>
      </c>
      <c r="AF15" s="119"/>
    </row>
    <row r="16" s="47" customFormat="1" ht="28" customHeight="1" spans="1:32">
      <c r="A16" s="109" t="s">
        <v>25</v>
      </c>
      <c r="B16" s="99">
        <v>657.901648500749</v>
      </c>
      <c r="C16" s="99">
        <v>8.049455</v>
      </c>
      <c r="D16" s="99">
        <v>4.3599</v>
      </c>
      <c r="E16" s="99">
        <v>77.7881</v>
      </c>
      <c r="F16" s="99">
        <v>183.010212734592</v>
      </c>
      <c r="G16" s="99">
        <v>65.3796872937574</v>
      </c>
      <c r="H16" s="99">
        <v>35.7246113847064</v>
      </c>
      <c r="I16" s="99">
        <v>11.1696955491297</v>
      </c>
      <c r="J16" s="99">
        <v>6.10331816035227</v>
      </c>
      <c r="K16" s="99">
        <v>27.7543155638714</v>
      </c>
      <c r="L16" s="99">
        <v>15.1654463153495</v>
      </c>
      <c r="M16" s="99">
        <v>27.2692020184839</v>
      </c>
      <c r="N16" s="99">
        <v>14.9003717393797</v>
      </c>
      <c r="O16" s="99">
        <v>51.4373123093497</v>
      </c>
      <c r="P16" s="99">
        <v>28.1062524002122</v>
      </c>
      <c r="Q16" s="70">
        <v>5295.75019124198</v>
      </c>
      <c r="R16" s="70">
        <v>873.757118453898</v>
      </c>
      <c r="S16" s="70">
        <v>16.4992132729165</v>
      </c>
      <c r="T16" s="70">
        <v>552.021838474801</v>
      </c>
      <c r="U16" s="70">
        <v>10.4238647696737</v>
      </c>
      <c r="V16" s="70">
        <v>405.414518096442</v>
      </c>
      <c r="W16" s="70">
        <v>7.65546907342627</v>
      </c>
      <c r="X16" s="70">
        <v>566.48518153894</v>
      </c>
      <c r="Y16" s="70">
        <v>10.6969770302947</v>
      </c>
      <c r="Z16" s="70">
        <v>1185.66863429538</v>
      </c>
      <c r="AA16" s="70">
        <v>22.3890589902865</v>
      </c>
      <c r="AB16" s="70">
        <v>1712.40290038252</v>
      </c>
      <c r="AC16" s="70">
        <v>32.3354168634023</v>
      </c>
      <c r="AD16" s="120">
        <v>440925</v>
      </c>
      <c r="AE16" s="121">
        <v>19224</v>
      </c>
      <c r="AF16" s="119"/>
    </row>
    <row r="17" s="47" customFormat="1" ht="28" customHeight="1" spans="1:32">
      <c r="A17" s="109" t="s">
        <v>26</v>
      </c>
      <c r="B17" s="99">
        <v>741.556406676165</v>
      </c>
      <c r="C17" s="99">
        <v>7.798201</v>
      </c>
      <c r="D17" s="99">
        <v>2.6972</v>
      </c>
      <c r="E17" s="99">
        <v>65.5882</v>
      </c>
      <c r="F17" s="99">
        <v>160.214665102021</v>
      </c>
      <c r="G17" s="99">
        <v>47.9068254941406</v>
      </c>
      <c r="H17" s="99">
        <v>29.9016481816034</v>
      </c>
      <c r="I17" s="99">
        <v>10.2619328160424</v>
      </c>
      <c r="J17" s="99">
        <v>6.40511454398249</v>
      </c>
      <c r="K17" s="99">
        <v>31.8646598013858</v>
      </c>
      <c r="L17" s="99">
        <v>19.8887285262526</v>
      </c>
      <c r="M17" s="99">
        <v>25.1229392981448</v>
      </c>
      <c r="N17" s="99">
        <v>15.680798809614</v>
      </c>
      <c r="O17" s="99">
        <v>45.0583076923077</v>
      </c>
      <c r="P17" s="99">
        <v>28.1237099385475</v>
      </c>
      <c r="Q17" s="70">
        <v>5782.80623752971</v>
      </c>
      <c r="R17" s="70">
        <v>727.734768676311</v>
      </c>
      <c r="S17" s="70">
        <v>12.5844570747227</v>
      </c>
      <c r="T17" s="70">
        <v>676.288735935786</v>
      </c>
      <c r="U17" s="70">
        <v>11.6948192306143</v>
      </c>
      <c r="V17" s="70">
        <v>480.324220433871</v>
      </c>
      <c r="W17" s="70">
        <v>8.30607495227187</v>
      </c>
      <c r="X17" s="70">
        <v>595.488812701534</v>
      </c>
      <c r="Y17" s="70">
        <v>10.297575056845</v>
      </c>
      <c r="Z17" s="70">
        <v>1290.3197172145</v>
      </c>
      <c r="AA17" s="70">
        <v>22.3130373769136</v>
      </c>
      <c r="AB17" s="70">
        <v>2012.64998256771</v>
      </c>
      <c r="AC17" s="70">
        <v>34.8040363086326</v>
      </c>
      <c r="AD17" s="120">
        <v>313170</v>
      </c>
      <c r="AE17" s="121">
        <v>8447</v>
      </c>
      <c r="AF17" s="119"/>
    </row>
    <row r="18" s="47" customFormat="1" ht="28" customHeight="1" spans="1:32">
      <c r="A18" s="109" t="s">
        <v>27</v>
      </c>
      <c r="B18" s="99">
        <v>633.39845052819</v>
      </c>
      <c r="C18" s="99">
        <v>8.551867</v>
      </c>
      <c r="D18" s="99">
        <v>3.391</v>
      </c>
      <c r="E18" s="99">
        <v>68.8761</v>
      </c>
      <c r="F18" s="99">
        <v>214.252854094911</v>
      </c>
      <c r="G18" s="99">
        <v>69.1831976821535</v>
      </c>
      <c r="H18" s="99">
        <v>32.2904439123626</v>
      </c>
      <c r="I18" s="99">
        <v>11.5075372880604</v>
      </c>
      <c r="J18" s="99">
        <v>5.37100769867118</v>
      </c>
      <c r="K18" s="99">
        <v>23.6717317329155</v>
      </c>
      <c r="L18" s="99">
        <v>11.0485024028801</v>
      </c>
      <c r="M18" s="99">
        <v>29.3874711131478</v>
      </c>
      <c r="N18" s="99">
        <v>13.7162565405684</v>
      </c>
      <c r="O18" s="99">
        <v>80.5029162786343</v>
      </c>
      <c r="P18" s="99">
        <v>37.5737894455177</v>
      </c>
      <c r="Q18" s="112">
        <v>5416.73982383454</v>
      </c>
      <c r="R18" s="112">
        <v>856.427362493454</v>
      </c>
      <c r="S18" s="112">
        <v>15.8107531531242</v>
      </c>
      <c r="T18" s="112">
        <v>642.214235185851</v>
      </c>
      <c r="U18" s="112">
        <v>11.8561026756353</v>
      </c>
      <c r="V18" s="112">
        <v>404.986498143748</v>
      </c>
      <c r="W18" s="112">
        <v>7.47657283375032</v>
      </c>
      <c r="X18" s="112">
        <v>414.426526197237</v>
      </c>
      <c r="Y18" s="112">
        <v>7.65084792098916</v>
      </c>
      <c r="Z18" s="112">
        <v>1121.08924902047</v>
      </c>
      <c r="AA18" s="112">
        <v>20.696752760535</v>
      </c>
      <c r="AB18" s="112">
        <v>1977.59595279378</v>
      </c>
      <c r="AC18" s="112">
        <v>36.508970655966</v>
      </c>
      <c r="AD18" s="122">
        <v>202947</v>
      </c>
      <c r="AE18" s="123">
        <v>6882</v>
      </c>
      <c r="AF18" s="119"/>
    </row>
    <row r="19" s="47" customFormat="1" ht="28" customHeight="1" spans="1:32">
      <c r="A19" s="109" t="s">
        <v>28</v>
      </c>
      <c r="B19" s="99">
        <v>513.284356187291</v>
      </c>
      <c r="C19" s="99">
        <v>7.719969</v>
      </c>
      <c r="D19" s="99">
        <v>4.4331</v>
      </c>
      <c r="E19" s="99">
        <v>68.0299</v>
      </c>
      <c r="F19" s="99">
        <v>229.698177494713</v>
      </c>
      <c r="G19" s="99">
        <v>86.3462075507969</v>
      </c>
      <c r="H19" s="99">
        <v>37.5911591866175</v>
      </c>
      <c r="I19" s="99">
        <v>20.8761288165626</v>
      </c>
      <c r="J19" s="99">
        <v>9.08850433392885</v>
      </c>
      <c r="K19" s="99">
        <v>26.5309196526333</v>
      </c>
      <c r="L19" s="99">
        <v>11.550339642222</v>
      </c>
      <c r="M19" s="99">
        <v>31.9283483363005</v>
      </c>
      <c r="N19" s="99">
        <v>13.9001313308354</v>
      </c>
      <c r="O19" s="110">
        <v>64.0165731384201</v>
      </c>
      <c r="P19" s="110">
        <v>27.8698655063963</v>
      </c>
      <c r="Q19" s="70">
        <v>3962.53966980056</v>
      </c>
      <c r="R19" s="70">
        <v>595.801412691022</v>
      </c>
      <c r="S19" s="70">
        <v>15.0358472681488</v>
      </c>
      <c r="T19" s="70">
        <v>211.148228697256</v>
      </c>
      <c r="U19" s="70">
        <v>5.3286085766274</v>
      </c>
      <c r="V19" s="70">
        <v>426.745427623281</v>
      </c>
      <c r="W19" s="70">
        <v>10.7694928804274</v>
      </c>
      <c r="X19" s="70">
        <v>379.093516429732</v>
      </c>
      <c r="Y19" s="70">
        <v>9.56693302830234</v>
      </c>
      <c r="Z19" s="70">
        <v>1105.42620148853</v>
      </c>
      <c r="AA19" s="70">
        <v>27.8969119202325</v>
      </c>
      <c r="AB19" s="70">
        <v>1244.32488287074</v>
      </c>
      <c r="AC19" s="70">
        <v>31.4022063262616</v>
      </c>
      <c r="AD19" s="120">
        <v>119643</v>
      </c>
      <c r="AE19" s="120">
        <v>5304</v>
      </c>
      <c r="AF19" s="119"/>
    </row>
    <row r="20" s="52" customFormat="1" ht="28" customHeight="1" spans="1:32">
      <c r="A20" s="52" t="s">
        <v>44</v>
      </c>
      <c r="B20" s="77"/>
      <c r="C20" s="77"/>
      <c r="D20" s="78"/>
      <c r="E20" s="78"/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F20" s="124"/>
    </row>
    <row r="21" s="52" customFormat="1" ht="28" customHeight="1" spans="1:32">
      <c r="A21" s="79" t="s">
        <v>45</v>
      </c>
      <c r="B21" s="39">
        <v>465.289061600461</v>
      </c>
      <c r="C21" s="39">
        <v>6.8837516512549</v>
      </c>
      <c r="D21" s="39">
        <v>1.45129625892</v>
      </c>
      <c r="E21" s="39">
        <v>51.20872641509</v>
      </c>
      <c r="F21" s="39">
        <v>344.895802249417</v>
      </c>
      <c r="G21" s="39">
        <v>122.424338660257</v>
      </c>
      <c r="H21" s="39">
        <v>35.4960361540509</v>
      </c>
      <c r="I21" s="38">
        <v>31.7386474139038</v>
      </c>
      <c r="J21" s="39">
        <v>9.20238727375158</v>
      </c>
      <c r="K21" s="38">
        <v>1.66984386180577</v>
      </c>
      <c r="L21" s="39">
        <v>0.484158940443756</v>
      </c>
      <c r="M21" s="38">
        <v>30.7405280443278</v>
      </c>
      <c r="N21" s="39">
        <v>8.91298990704946</v>
      </c>
      <c r="O21" s="39">
        <v>158.322444269123</v>
      </c>
      <c r="P21" s="39">
        <v>45.9044277247043</v>
      </c>
      <c r="Q21" s="38">
        <v>3202.93434610304</v>
      </c>
      <c r="R21" s="38">
        <v>676.043091149273</v>
      </c>
      <c r="S21" s="39">
        <v>21.1069918423962</v>
      </c>
      <c r="T21" s="38">
        <v>21.6468692206077</v>
      </c>
      <c r="U21" s="39">
        <v>0.675844924731132</v>
      </c>
      <c r="V21" s="38">
        <v>490.721268163804</v>
      </c>
      <c r="W21" s="39">
        <v>15.3209905398422</v>
      </c>
      <c r="X21" s="38">
        <v>20.4881109643329</v>
      </c>
      <c r="Y21" s="38">
        <v>0.639666903858347</v>
      </c>
      <c r="Z21" s="38">
        <v>562.705416116248</v>
      </c>
      <c r="AA21" s="38">
        <v>17.5684342952856</v>
      </c>
      <c r="AB21" s="38">
        <v>1431.32959048877</v>
      </c>
      <c r="AC21" s="39">
        <v>44.6880714938865</v>
      </c>
      <c r="AD21" s="38">
        <v>54503</v>
      </c>
      <c r="AE21" s="81">
        <v>791</v>
      </c>
      <c r="AF21" s="119"/>
    </row>
    <row r="22" s="52" customFormat="1" ht="28" customHeight="1" spans="1:32">
      <c r="A22" s="79" t="s">
        <v>46</v>
      </c>
      <c r="B22" s="39">
        <v>655.306177339902</v>
      </c>
      <c r="C22" s="39">
        <v>4.8372093023255</v>
      </c>
      <c r="D22" s="39">
        <v>1.21149779987</v>
      </c>
      <c r="E22" s="39">
        <v>23.93867924528</v>
      </c>
      <c r="F22" s="39">
        <v>463.855704897423</v>
      </c>
      <c r="G22" s="39">
        <v>128.145183724784</v>
      </c>
      <c r="H22" s="39">
        <v>27.6260876759341</v>
      </c>
      <c r="I22" s="38">
        <v>123.843944225384</v>
      </c>
      <c r="J22" s="39">
        <v>26.6988080383255</v>
      </c>
      <c r="K22" s="38">
        <v>89.6642979598834</v>
      </c>
      <c r="L22" s="39">
        <v>19.3302134722503</v>
      </c>
      <c r="M22" s="38">
        <v>30.1590376592948</v>
      </c>
      <c r="N22" s="39">
        <v>6.50181453863205</v>
      </c>
      <c r="O22" s="39">
        <v>92.0432413280759</v>
      </c>
      <c r="P22" s="39">
        <v>19.843076274858</v>
      </c>
      <c r="Q22" s="38">
        <v>3169.85313689999</v>
      </c>
      <c r="R22" s="38">
        <v>233.036299232444</v>
      </c>
      <c r="S22" s="39">
        <v>7.35164340958538</v>
      </c>
      <c r="T22" s="38">
        <v>38.2345414136785</v>
      </c>
      <c r="U22" s="39">
        <v>1.20619283488542</v>
      </c>
      <c r="V22" s="38">
        <v>378.133038836064</v>
      </c>
      <c r="W22" s="39">
        <v>11.9290396906484</v>
      </c>
      <c r="X22" s="38">
        <v>284.196769389392</v>
      </c>
      <c r="Y22" s="38">
        <v>8.96561314090806</v>
      </c>
      <c r="Z22" s="38">
        <v>482.739191201741</v>
      </c>
      <c r="AA22" s="38">
        <v>15.2290712015082</v>
      </c>
      <c r="AB22" s="38">
        <v>1753.51329682667</v>
      </c>
      <c r="AC22" s="39">
        <v>55.3184397224645</v>
      </c>
      <c r="AD22" s="38">
        <v>17499</v>
      </c>
      <c r="AE22" s="81">
        <v>212</v>
      </c>
      <c r="AF22" s="119"/>
    </row>
    <row r="23" s="52" customFormat="1" ht="28" customHeight="1" spans="1:32">
      <c r="A23" s="79" t="s">
        <v>47</v>
      </c>
      <c r="B23" s="39">
        <v>156.392968995442</v>
      </c>
      <c r="C23" s="39">
        <v>46.269340974212</v>
      </c>
      <c r="D23" s="39">
        <v>3.46237449539</v>
      </c>
      <c r="E23" s="39">
        <v>95.81179605482</v>
      </c>
      <c r="F23" s="39">
        <v>263.097078977332</v>
      </c>
      <c r="G23" s="39">
        <v>199.819773315392</v>
      </c>
      <c r="H23" s="39">
        <v>75.94906568028</v>
      </c>
      <c r="I23" s="38">
        <v>2.29488665769589</v>
      </c>
      <c r="J23" s="39">
        <v>0.872258508766499</v>
      </c>
      <c r="K23" s="38">
        <v>11.4366732222337</v>
      </c>
      <c r="L23" s="39">
        <v>4.34694040188075</v>
      </c>
      <c r="M23" s="38">
        <v>24.4280095228237</v>
      </c>
      <c r="N23" s="39">
        <v>9.28478933243058</v>
      </c>
      <c r="O23" s="39">
        <v>25.1177362591864</v>
      </c>
      <c r="P23" s="39">
        <v>9.54694607664214</v>
      </c>
      <c r="Q23" s="38">
        <v>7236.19960841948</v>
      </c>
      <c r="R23" s="38">
        <v>795.031830908887</v>
      </c>
      <c r="S23" s="39">
        <v>10.9868698202279</v>
      </c>
      <c r="T23" s="38">
        <v>0.610331605094388</v>
      </c>
      <c r="U23" s="39">
        <v>0.00843442190821068</v>
      </c>
      <c r="V23" s="38">
        <v>241.186729229276</v>
      </c>
      <c r="W23" s="39">
        <v>3.33305799011748</v>
      </c>
      <c r="X23" s="38">
        <v>180.773980376038</v>
      </c>
      <c r="Y23" s="38">
        <v>2.49818952155084</v>
      </c>
      <c r="Z23" s="38">
        <v>4048.36049164164</v>
      </c>
      <c r="AA23" s="38">
        <v>55.9459482976573</v>
      </c>
      <c r="AB23" s="38">
        <v>1970.23624465854</v>
      </c>
      <c r="AC23" s="39">
        <v>27.2274999485383</v>
      </c>
      <c r="AD23" s="38">
        <v>19322</v>
      </c>
      <c r="AE23" s="81">
        <v>669</v>
      </c>
      <c r="AF23" s="119"/>
    </row>
    <row r="24" s="52" customFormat="1" ht="28" customHeight="1" spans="1:32">
      <c r="A24" s="79" t="s">
        <v>48</v>
      </c>
      <c r="B24" s="39">
        <v>108.28058200111</v>
      </c>
      <c r="C24" s="39">
        <v>48.844537815126</v>
      </c>
      <c r="D24" s="39">
        <v>2.48652216965</v>
      </c>
      <c r="E24" s="39">
        <v>90.85718932986</v>
      </c>
      <c r="F24" s="39">
        <v>117.780323467928</v>
      </c>
      <c r="G24" s="39">
        <v>88.7014710089119</v>
      </c>
      <c r="H24" s="39">
        <v>75.310941927465</v>
      </c>
      <c r="I24" s="38">
        <v>1.0232698866762</v>
      </c>
      <c r="J24" s="39">
        <v>0.868795276279607</v>
      </c>
      <c r="K24" s="38">
        <v>1.59709539003191</v>
      </c>
      <c r="L24" s="39">
        <v>1.35599507881025</v>
      </c>
      <c r="M24" s="38">
        <v>24.6859940587523</v>
      </c>
      <c r="N24" s="39">
        <v>20.9593532534951</v>
      </c>
      <c r="O24" s="39">
        <v>1.77249312355595</v>
      </c>
      <c r="P24" s="39">
        <v>1.50491446395</v>
      </c>
      <c r="Q24" s="38">
        <v>5288.91498219707</v>
      </c>
      <c r="R24" s="38">
        <v>336.142995602975</v>
      </c>
      <c r="S24" s="39">
        <v>6.35561351873607</v>
      </c>
      <c r="T24" s="38">
        <v>1.75636245206832</v>
      </c>
      <c r="U24" s="39">
        <v>0.0332083699204918</v>
      </c>
      <c r="V24" s="38">
        <v>34.2804553211034</v>
      </c>
      <c r="W24" s="39">
        <v>0.648156671765272</v>
      </c>
      <c r="X24" s="38">
        <v>31.2082485297239</v>
      </c>
      <c r="Y24" s="38">
        <v>0.590069014812556</v>
      </c>
      <c r="Z24" s="38">
        <v>4094.21659536369</v>
      </c>
      <c r="AA24" s="38">
        <v>77.411276398754</v>
      </c>
      <c r="AB24" s="38">
        <v>791.310324927515</v>
      </c>
      <c r="AC24" s="39">
        <v>14.9616760260116</v>
      </c>
      <c r="AD24" s="38">
        <v>9089</v>
      </c>
      <c r="AE24" s="81">
        <v>226</v>
      </c>
      <c r="AF24" s="119"/>
    </row>
    <row r="25" s="52" customFormat="1" ht="28" customHeight="1" spans="2:32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F25" s="125"/>
    </row>
    <row r="26" s="52" customFormat="1" ht="28" customHeight="1" spans="1:32">
      <c r="A26" s="81" t="s">
        <v>49</v>
      </c>
      <c r="B26" s="99">
        <v>159.659637921754</v>
      </c>
      <c r="C26" s="110">
        <v>5.736621342934</v>
      </c>
      <c r="D26" s="70">
        <v>0.80151353823</v>
      </c>
      <c r="E26" s="70">
        <v>25.36816992812</v>
      </c>
      <c r="F26" s="70">
        <v>67.9358065236918</v>
      </c>
      <c r="G26" s="70">
        <v>47.9470749502315</v>
      </c>
      <c r="H26" s="70">
        <v>70.5770305877072</v>
      </c>
      <c r="I26" s="70">
        <v>1.16028603396801</v>
      </c>
      <c r="J26" s="70">
        <v>1.70791530025241</v>
      </c>
      <c r="K26" s="70">
        <v>1.00270913296864</v>
      </c>
      <c r="L26" s="70">
        <v>1.47596559793393</v>
      </c>
      <c r="M26" s="70">
        <v>11.7988131320982</v>
      </c>
      <c r="N26" s="70">
        <v>17.3675911656153</v>
      </c>
      <c r="O26" s="70">
        <v>6.0269232744254</v>
      </c>
      <c r="P26" s="70">
        <v>8.87149734849116</v>
      </c>
      <c r="Q26" s="70">
        <v>915.906886507057</v>
      </c>
      <c r="R26" s="70">
        <v>185.713962244774</v>
      </c>
      <c r="S26" s="70">
        <v>20.2765111804128</v>
      </c>
      <c r="T26" s="70">
        <v>10.076128665332</v>
      </c>
      <c r="U26" s="70">
        <v>1.10012587674264</v>
      </c>
      <c r="V26" s="70">
        <v>85.9523733908488</v>
      </c>
      <c r="W26" s="70">
        <v>9.38440082251599</v>
      </c>
      <c r="X26" s="70">
        <v>51.0780731418858</v>
      </c>
      <c r="Y26" s="70">
        <v>5.57677575028171</v>
      </c>
      <c r="Z26" s="70">
        <v>405.197857043808</v>
      </c>
      <c r="AA26" s="70">
        <v>44.2400710173813</v>
      </c>
      <c r="AB26" s="70">
        <v>177.888492020408</v>
      </c>
      <c r="AC26" s="70">
        <v>19.4221153526656</v>
      </c>
      <c r="AD26" s="70">
        <v>3602684</v>
      </c>
      <c r="AE26" s="81"/>
      <c r="AF26" s="81">
        <v>1185889</v>
      </c>
    </row>
    <row r="27" s="20" customFormat="1" ht="28" customHeight="1" spans="1:32">
      <c r="A27" s="47" t="s">
        <v>50</v>
      </c>
      <c r="AF27" s="52"/>
    </row>
    <row r="28" s="47" customFormat="1" ht="11.25" spans="32:32">
      <c r="AF28" s="52"/>
    </row>
    <row r="29" s="47" customFormat="1" ht="11.25" spans="32:32">
      <c r="AF29" s="52"/>
    </row>
    <row r="30" s="47" customFormat="1" ht="11.25" spans="32:32">
      <c r="AF30" s="52"/>
    </row>
    <row r="31" s="47" customFormat="1" ht="11.25" spans="32:32">
      <c r="AF31" s="52"/>
    </row>
    <row r="32" s="47" customFormat="1" ht="11.25" spans="32:32">
      <c r="AF32" s="52"/>
    </row>
    <row r="33" s="47" customFormat="1" ht="11.25" spans="32:32">
      <c r="AF33" s="52"/>
    </row>
    <row r="34" s="47" customFormat="1" ht="11.25" spans="32:32">
      <c r="AF34" s="52"/>
    </row>
    <row r="35" s="47" customFormat="1" ht="11.25" spans="32:32">
      <c r="AF35" s="52"/>
    </row>
    <row r="36" s="47" customFormat="1" ht="11.25" spans="32:32">
      <c r="AF36" s="52"/>
    </row>
    <row r="37" s="47" customFormat="1" ht="13.5" spans="32:32">
      <c r="AF37" s="20"/>
    </row>
    <row r="38" s="47" customFormat="1" ht="11.25" spans="32:32">
      <c r="AF38" s="52"/>
    </row>
    <row r="39" s="47" customFormat="1" ht="11.25" spans="32:32">
      <c r="AF39" s="52"/>
    </row>
    <row r="40" s="47" customFormat="1" ht="11.25" spans="32:32">
      <c r="AF40" s="52"/>
    </row>
    <row r="41" ht="13.5" spans="32:32">
      <c r="AF41" s="52"/>
    </row>
    <row r="42" ht="13.5" spans="32:32">
      <c r="AF42" s="52"/>
    </row>
    <row r="72" s="20" customFormat="1" spans="32:32">
      <c r="AF72" s="101"/>
    </row>
  </sheetData>
  <mergeCells count="37">
    <mergeCell ref="B1:AC1"/>
    <mergeCell ref="F3:P3"/>
    <mergeCell ref="Q3:AC3"/>
    <mergeCell ref="G4:P4"/>
    <mergeCell ref="R4:AC4"/>
    <mergeCell ref="A3:A6"/>
    <mergeCell ref="B3:B6"/>
    <mergeCell ref="C3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3:AD6"/>
    <mergeCell ref="AE3:AE6"/>
    <mergeCell ref="AF3:AF6"/>
  </mergeCells>
  <printOptions horizontalCentered="1"/>
  <pageMargins left="0.751388888888889" right="0.751388888888889" top="1" bottom="1" header="0.511805555555556" footer="0.511805555555556"/>
  <pageSetup paperSize="8" scale="90" firstPageNumber="8" orientation="landscape" useFirstPageNumber="1" horizontalDpi="600"/>
  <headerFooter>
    <oddFooter>&amp;C&amp;P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6"/>
  <sheetViews>
    <sheetView view="pageBreakPreview" zoomScaleNormal="100" workbookViewId="0">
      <pane xSplit="1" ySplit="8" topLeftCell="S21" activePane="bottomRight" state="frozen"/>
      <selection/>
      <selection pane="topRight"/>
      <selection pane="bottomLeft"/>
      <selection pane="bottomRight" activeCell="S26" sqref="S26"/>
    </sheetView>
  </sheetViews>
  <sheetFormatPr defaultColWidth="10" defaultRowHeight="13.5"/>
  <cols>
    <col min="1" max="1" width="17.8833333333333" style="1" customWidth="1"/>
    <col min="2" max="2" width="10.6333333333333" style="1" customWidth="1"/>
    <col min="3" max="3" width="5" style="1" customWidth="1"/>
    <col min="4" max="4" width="10.5" style="1" customWidth="1"/>
    <col min="5" max="5" width="5.25" style="1" customWidth="1"/>
    <col min="6" max="6" width="10.3833333333333" style="1" customWidth="1"/>
    <col min="7" max="7" width="7.25" style="1" customWidth="1"/>
    <col min="8" max="8" width="9.23333333333333" style="1" customWidth="1"/>
    <col min="9" max="9" width="7.13333333333333" style="1" customWidth="1"/>
    <col min="10" max="10" width="9.23333333333333" style="1" customWidth="1"/>
    <col min="11" max="12" width="7.69166666666667" style="1" customWidth="1"/>
    <col min="13" max="13" width="7" style="1" customWidth="1"/>
    <col min="14" max="14" width="8" style="1" customWidth="1"/>
    <col min="15" max="15" width="7" style="1" customWidth="1"/>
    <col min="16" max="16" width="9.23333333333333" style="1" customWidth="1"/>
    <col min="17" max="17" width="7.25" style="1" customWidth="1"/>
    <col min="18" max="18" width="9.74166666666667" style="1" customWidth="1"/>
    <col min="19" max="19" width="7.69166666666667" style="1" customWidth="1"/>
    <col min="20" max="20" width="9.74166666666667" style="1" customWidth="1"/>
    <col min="21" max="21" width="7.69166666666667" style="1" customWidth="1"/>
    <col min="22" max="22" width="9.74166666666667" style="1" customWidth="1"/>
    <col min="23" max="23" width="6.63333333333333" style="1" customWidth="1"/>
    <col min="24" max="24" width="9.74166666666667" style="1" customWidth="1"/>
    <col min="25" max="25" width="7.69166666666667" style="1" customWidth="1"/>
    <col min="26" max="26" width="9.74166666666667" style="1" customWidth="1"/>
    <col min="27" max="27" width="7.69166666666667" style="1" customWidth="1"/>
    <col min="28" max="28" width="9.74166666666667" style="1" customWidth="1"/>
    <col min="29" max="29" width="7.13333333333333" style="1" customWidth="1"/>
    <col min="30" max="30" width="9.74166666666667" style="1" customWidth="1"/>
    <col min="31" max="31" width="8.63333333333333" style="1" customWidth="1"/>
    <col min="32" max="32" width="9.76666666666667" style="1" customWidth="1"/>
    <col min="33" max="33" width="18.9416666666667" style="1" customWidth="1"/>
    <col min="34" max="34" width="12.4916666666667" style="1" customWidth="1"/>
    <col min="35" max="35" width="12.5" style="1" customWidth="1"/>
    <col min="36" max="36" width="13.8166666666667" style="1" customWidth="1"/>
    <col min="37" max="16380" width="10" style="1" customWidth="1"/>
    <col min="16381" max="16384" width="10" style="1"/>
  </cols>
  <sheetData>
    <row r="1" s="1" customFormat="1" ht="22.75" customHeight="1" spans="1:33">
      <c r="A1" s="3" t="s">
        <v>129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2"/>
      <c r="AG1" s="12"/>
    </row>
    <row r="2" s="1" customFormat="1" ht="8.5" customHeight="1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2"/>
      <c r="AG2" s="12"/>
    </row>
    <row r="3" s="1" customFormat="1" ht="22.75" customHeight="1" spans="1:33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0"/>
      <c r="R3" s="10"/>
      <c r="S3" s="10"/>
      <c r="T3" s="10"/>
      <c r="U3" s="10"/>
      <c r="V3" s="10"/>
      <c r="W3" s="10"/>
      <c r="X3" s="10"/>
      <c r="Y3" s="10"/>
      <c r="Z3" s="13"/>
      <c r="AA3" s="13"/>
      <c r="AB3" s="13"/>
      <c r="AC3" s="13"/>
      <c r="AD3" s="13"/>
      <c r="AE3" s="13"/>
      <c r="AF3" s="12"/>
      <c r="AG3" s="12"/>
    </row>
    <row r="4" s="1" customFormat="1" ht="22.75" customHeight="1" spans="1:31">
      <c r="A4" s="6" t="s">
        <v>6</v>
      </c>
      <c r="B4" s="6" t="s">
        <v>130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="1" customFormat="1" ht="22.75" customHeight="1" spans="1:31">
      <c r="A5" s="6"/>
      <c r="B5" s="6" t="s">
        <v>16</v>
      </c>
      <c r="C5" s="82" t="s">
        <v>68</v>
      </c>
      <c r="D5" s="6" t="s">
        <v>131</v>
      </c>
      <c r="E5" s="82" t="s">
        <v>68</v>
      </c>
      <c r="F5" s="6" t="s">
        <v>132</v>
      </c>
      <c r="G5" s="6"/>
      <c r="H5" s="6"/>
      <c r="I5" s="6"/>
      <c r="J5" s="6"/>
      <c r="K5" s="6"/>
      <c r="L5" s="6"/>
      <c r="M5" s="6"/>
      <c r="N5" s="6"/>
      <c r="O5" s="6"/>
      <c r="P5" s="6" t="s">
        <v>57</v>
      </c>
      <c r="Q5" s="6"/>
      <c r="R5" s="6"/>
      <c r="S5" s="6"/>
      <c r="T5" s="6"/>
      <c r="U5" s="6"/>
      <c r="V5" s="6" t="s">
        <v>10</v>
      </c>
      <c r="W5" s="6"/>
      <c r="X5" s="6"/>
      <c r="Y5" s="6"/>
      <c r="Z5" s="6"/>
      <c r="AA5" s="6"/>
      <c r="AB5" s="6"/>
      <c r="AC5" s="6"/>
      <c r="AD5" s="6"/>
      <c r="AE5" s="6"/>
    </row>
    <row r="6" s="1" customFormat="1" ht="22.75" customHeight="1" spans="1:31">
      <c r="A6" s="6"/>
      <c r="B6" s="6"/>
      <c r="C6" s="82"/>
      <c r="D6" s="6"/>
      <c r="E6" s="8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11</v>
      </c>
      <c r="W6" s="6" t="s">
        <v>12</v>
      </c>
      <c r="X6" s="6" t="s">
        <v>14</v>
      </c>
      <c r="Y6" s="6"/>
      <c r="Z6" s="6"/>
      <c r="AA6" s="6"/>
      <c r="AB6" s="6" t="s">
        <v>15</v>
      </c>
      <c r="AC6" s="6"/>
      <c r="AD6" s="6"/>
      <c r="AE6" s="6"/>
    </row>
    <row r="7" s="1" customFormat="1" ht="22.75" customHeight="1" spans="1:31">
      <c r="A7" s="6"/>
      <c r="B7" s="6"/>
      <c r="C7" s="82"/>
      <c r="D7" s="6"/>
      <c r="E7" s="82"/>
      <c r="F7" s="6" t="s">
        <v>11</v>
      </c>
      <c r="G7" s="6" t="s">
        <v>12</v>
      </c>
      <c r="H7" s="6" t="s">
        <v>58</v>
      </c>
      <c r="I7" s="6" t="s">
        <v>12</v>
      </c>
      <c r="J7" s="6" t="s">
        <v>73</v>
      </c>
      <c r="K7" s="6" t="s">
        <v>12</v>
      </c>
      <c r="L7" s="6" t="s">
        <v>60</v>
      </c>
      <c r="M7" s="6" t="s">
        <v>12</v>
      </c>
      <c r="N7" s="6" t="s">
        <v>61</v>
      </c>
      <c r="O7" s="6" t="s">
        <v>12</v>
      </c>
      <c r="P7" s="6" t="s">
        <v>11</v>
      </c>
      <c r="Q7" s="6" t="s">
        <v>12</v>
      </c>
      <c r="R7" s="6" t="s">
        <v>121</v>
      </c>
      <c r="S7" s="6"/>
      <c r="T7" s="6"/>
      <c r="U7" s="6"/>
      <c r="V7" s="6"/>
      <c r="W7" s="6"/>
      <c r="X7" s="6" t="s">
        <v>11</v>
      </c>
      <c r="Y7" s="6" t="s">
        <v>12</v>
      </c>
      <c r="Z7" s="6" t="s">
        <v>133</v>
      </c>
      <c r="AA7" s="6"/>
      <c r="AB7" s="6" t="s">
        <v>11</v>
      </c>
      <c r="AC7" s="6" t="s">
        <v>12</v>
      </c>
      <c r="AD7" s="6" t="s">
        <v>134</v>
      </c>
      <c r="AE7" s="6"/>
    </row>
    <row r="8" s="1" customFormat="1" ht="28.45" customHeight="1" spans="1:31">
      <c r="A8" s="6"/>
      <c r="B8" s="6"/>
      <c r="C8" s="82"/>
      <c r="D8" s="6"/>
      <c r="E8" s="8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74</v>
      </c>
      <c r="S8" s="6" t="s">
        <v>12</v>
      </c>
      <c r="T8" s="6" t="s">
        <v>75</v>
      </c>
      <c r="U8" s="6" t="s">
        <v>12</v>
      </c>
      <c r="V8" s="6"/>
      <c r="W8" s="6"/>
      <c r="X8" s="6"/>
      <c r="Y8" s="6"/>
      <c r="Z8" s="6" t="s">
        <v>11</v>
      </c>
      <c r="AA8" s="6" t="s">
        <v>135</v>
      </c>
      <c r="AB8" s="6"/>
      <c r="AC8" s="6"/>
      <c r="AD8" s="6" t="s">
        <v>11</v>
      </c>
      <c r="AE8" s="6" t="s">
        <v>78</v>
      </c>
    </row>
    <row r="9" s="1" customFormat="1" ht="28" customHeight="1" spans="1:33">
      <c r="A9" s="6" t="s">
        <v>16</v>
      </c>
      <c r="B9" s="83">
        <v>31053.701524</v>
      </c>
      <c r="C9" s="83">
        <v>-1.44642393798814</v>
      </c>
      <c r="D9" s="84">
        <v>30107.93975</v>
      </c>
      <c r="E9" s="84">
        <v>-1.97211112382621</v>
      </c>
      <c r="F9" s="83">
        <v>15115.039696</v>
      </c>
      <c r="G9" s="83">
        <v>48.6738744633012</v>
      </c>
      <c r="H9" s="83">
        <v>917.660051</v>
      </c>
      <c r="I9" s="94">
        <v>2.95507461579349</v>
      </c>
      <c r="J9" s="83">
        <v>4362.594096</v>
      </c>
      <c r="K9" s="94">
        <v>14.0485477798141</v>
      </c>
      <c r="L9" s="94">
        <v>9747.973477</v>
      </c>
      <c r="M9" s="94">
        <v>31.3906974003284</v>
      </c>
      <c r="N9" s="83">
        <v>86.812072</v>
      </c>
      <c r="O9" s="94">
        <v>0.279554667365199</v>
      </c>
      <c r="P9" s="83">
        <v>6666.084746</v>
      </c>
      <c r="Q9" s="94">
        <v>21.4663129316423</v>
      </c>
      <c r="R9" s="83">
        <v>4430.077398</v>
      </c>
      <c r="S9" s="94">
        <v>14.2658594002914</v>
      </c>
      <c r="T9" s="83">
        <v>2236.007348</v>
      </c>
      <c r="U9" s="94">
        <v>7.20045353135082</v>
      </c>
      <c r="V9" s="83">
        <v>9272.577082</v>
      </c>
      <c r="W9" s="94">
        <v>29.8598126050566</v>
      </c>
      <c r="X9" s="83">
        <v>6658.900509</v>
      </c>
      <c r="Y9" s="94">
        <v>21.4431780502999</v>
      </c>
      <c r="Z9" s="83">
        <v>2657.582395</v>
      </c>
      <c r="AA9" s="94">
        <v>39.9102282938164</v>
      </c>
      <c r="AB9" s="83">
        <v>2613.676573</v>
      </c>
      <c r="AC9" s="94">
        <v>8.41663455475673</v>
      </c>
      <c r="AD9" s="83">
        <v>1259.85571</v>
      </c>
      <c r="AE9" s="94">
        <v>48.2024334232727</v>
      </c>
      <c r="AF9" s="12"/>
      <c r="AG9" s="5"/>
    </row>
    <row r="10" s="1" customFormat="1" ht="28" customHeight="1" spans="1:33">
      <c r="A10" s="9" t="s">
        <v>17</v>
      </c>
      <c r="B10" s="83">
        <v>8888.867294</v>
      </c>
      <c r="C10" s="83">
        <v>-6.61023186407749</v>
      </c>
      <c r="D10" s="83">
        <v>8729.25746</v>
      </c>
      <c r="E10" s="83">
        <v>-5.29070663603129</v>
      </c>
      <c r="F10" s="83">
        <v>4027.528842</v>
      </c>
      <c r="G10" s="83">
        <v>45.3098095492841</v>
      </c>
      <c r="H10" s="83">
        <v>208.33008</v>
      </c>
      <c r="I10" s="94">
        <v>2.34371909388976</v>
      </c>
      <c r="J10" s="83">
        <v>1113.293414</v>
      </c>
      <c r="K10" s="94">
        <v>12.524581335031</v>
      </c>
      <c r="L10" s="94">
        <v>2705.905348</v>
      </c>
      <c r="M10" s="94">
        <v>30.4415091203633</v>
      </c>
      <c r="N10" s="83">
        <v>0</v>
      </c>
      <c r="O10" s="94">
        <v>0</v>
      </c>
      <c r="P10" s="83">
        <v>2000.501954</v>
      </c>
      <c r="Q10" s="94">
        <v>22.5057016584142</v>
      </c>
      <c r="R10" s="83">
        <v>1264.6732</v>
      </c>
      <c r="S10" s="94">
        <v>14.2276080649067</v>
      </c>
      <c r="T10" s="83">
        <v>735.828754</v>
      </c>
      <c r="U10" s="94">
        <v>8.27809359350753</v>
      </c>
      <c r="V10" s="83">
        <v>2860.836498</v>
      </c>
      <c r="W10" s="94">
        <v>32.1844887923017</v>
      </c>
      <c r="X10" s="83">
        <v>1930.457924</v>
      </c>
      <c r="Y10" s="94">
        <v>21.717704406534</v>
      </c>
      <c r="Z10" s="83">
        <v>587.24515</v>
      </c>
      <c r="AA10" s="94">
        <v>30.4199922049169</v>
      </c>
      <c r="AB10" s="83">
        <v>930.378574</v>
      </c>
      <c r="AC10" s="94">
        <v>10.4667843857677</v>
      </c>
      <c r="AD10" s="83">
        <v>567.520183</v>
      </c>
      <c r="AE10" s="94">
        <v>60.9988448637683</v>
      </c>
      <c r="AF10" s="12"/>
      <c r="AG10" s="100"/>
    </row>
    <row r="11" s="1" customFormat="1" ht="28" customHeight="1" spans="1:33">
      <c r="A11" s="9" t="s">
        <v>18</v>
      </c>
      <c r="B11" s="83">
        <v>4994.345486</v>
      </c>
      <c r="C11" s="83">
        <v>-3.72048088476563</v>
      </c>
      <c r="D11" s="83">
        <v>4802.46613</v>
      </c>
      <c r="E11" s="83">
        <v>-5.31967635208837</v>
      </c>
      <c r="F11" s="83">
        <v>2301.666454</v>
      </c>
      <c r="G11" s="83">
        <v>46.0854472413245</v>
      </c>
      <c r="H11" s="83">
        <v>159.75922</v>
      </c>
      <c r="I11" s="94">
        <v>3.19880193406388</v>
      </c>
      <c r="J11" s="83">
        <v>657.606018</v>
      </c>
      <c r="K11" s="94">
        <v>13.1670109695731</v>
      </c>
      <c r="L11" s="94">
        <v>1484.301216</v>
      </c>
      <c r="M11" s="94">
        <v>29.7196343376875</v>
      </c>
      <c r="N11" s="83">
        <v>0</v>
      </c>
      <c r="O11" s="94">
        <v>0</v>
      </c>
      <c r="P11" s="83">
        <v>1113.43647</v>
      </c>
      <c r="Q11" s="94">
        <v>22.2939416810702</v>
      </c>
      <c r="R11" s="83">
        <v>767.302696</v>
      </c>
      <c r="S11" s="94">
        <v>15.3634284642678</v>
      </c>
      <c r="T11" s="83">
        <v>346.133774</v>
      </c>
      <c r="U11" s="94">
        <v>6.93051321680232</v>
      </c>
      <c r="V11" s="83">
        <v>1579.242562</v>
      </c>
      <c r="W11" s="94">
        <v>31.6206110776054</v>
      </c>
      <c r="X11" s="83">
        <v>1032.902686</v>
      </c>
      <c r="Y11" s="94">
        <v>20.6814424211421</v>
      </c>
      <c r="Z11" s="83">
        <v>258.197189</v>
      </c>
      <c r="AA11" s="94">
        <v>24.9972424798206</v>
      </c>
      <c r="AB11" s="83">
        <v>546.339876</v>
      </c>
      <c r="AC11" s="94">
        <v>10.9391686564633</v>
      </c>
      <c r="AD11" s="83">
        <v>229.49846</v>
      </c>
      <c r="AE11" s="94">
        <v>42.0065366050638</v>
      </c>
      <c r="AF11" s="12"/>
      <c r="AG11" s="100"/>
    </row>
    <row r="12" s="1" customFormat="1" ht="28" customHeight="1" spans="1:33">
      <c r="A12" s="9" t="s">
        <v>19</v>
      </c>
      <c r="B12" s="83">
        <v>2989.498025</v>
      </c>
      <c r="C12" s="83">
        <v>2.21878746125924</v>
      </c>
      <c r="D12" s="83">
        <v>2971.063367</v>
      </c>
      <c r="E12" s="83">
        <v>2.3853839689618</v>
      </c>
      <c r="F12" s="83">
        <v>1441.524041</v>
      </c>
      <c r="G12" s="83">
        <v>48.2196017172482</v>
      </c>
      <c r="H12" s="83">
        <v>85.2076</v>
      </c>
      <c r="I12" s="94">
        <v>2.85023101829947</v>
      </c>
      <c r="J12" s="83">
        <v>327.066788</v>
      </c>
      <c r="K12" s="94">
        <v>10.9405253077563</v>
      </c>
      <c r="L12" s="94">
        <v>1029.249653</v>
      </c>
      <c r="M12" s="94">
        <v>34.4288453911924</v>
      </c>
      <c r="N12" s="83">
        <v>0</v>
      </c>
      <c r="O12" s="94">
        <v>0</v>
      </c>
      <c r="P12" s="83">
        <v>649.926147</v>
      </c>
      <c r="Q12" s="94">
        <v>21.7403102984154</v>
      </c>
      <c r="R12" s="83">
        <v>412.002852</v>
      </c>
      <c r="S12" s="94">
        <v>13.7816733295885</v>
      </c>
      <c r="T12" s="83">
        <v>237.923295</v>
      </c>
      <c r="U12" s="94">
        <v>7.9586369688269</v>
      </c>
      <c r="V12" s="83">
        <v>898.047837</v>
      </c>
      <c r="W12" s="94">
        <v>30.0400879843364</v>
      </c>
      <c r="X12" s="83">
        <v>665.802364</v>
      </c>
      <c r="Y12" s="94">
        <v>22.2713766134701</v>
      </c>
      <c r="Z12" s="83">
        <v>347.584147</v>
      </c>
      <c r="AA12" s="94">
        <v>52.2053038249651</v>
      </c>
      <c r="AB12" s="83">
        <v>232.245473</v>
      </c>
      <c r="AC12" s="94">
        <v>7.76871137086635</v>
      </c>
      <c r="AD12" s="83">
        <v>59.412987</v>
      </c>
      <c r="AE12" s="94">
        <v>25.5819785128815</v>
      </c>
      <c r="AF12" s="12"/>
      <c r="AG12" s="100"/>
    </row>
    <row r="13" s="1" customFormat="1" ht="28" customHeight="1" spans="1:33">
      <c r="A13" s="9" t="s">
        <v>20</v>
      </c>
      <c r="B13" s="83">
        <v>1779.352723</v>
      </c>
      <c r="C13" s="83">
        <v>4.359994423718</v>
      </c>
      <c r="D13" s="83">
        <v>1755.489287</v>
      </c>
      <c r="E13" s="83">
        <v>5.4218893225057</v>
      </c>
      <c r="F13" s="83">
        <v>955.157011</v>
      </c>
      <c r="G13" s="83">
        <v>53.6800263743997</v>
      </c>
      <c r="H13" s="83">
        <v>61.48932</v>
      </c>
      <c r="I13" s="94">
        <v>3.45571281091073</v>
      </c>
      <c r="J13" s="83">
        <v>279.761228</v>
      </c>
      <c r="K13" s="94">
        <v>15.7226402828283</v>
      </c>
      <c r="L13" s="94">
        <v>613.906463</v>
      </c>
      <c r="M13" s="94">
        <v>34.5016732806607</v>
      </c>
      <c r="N13" s="83">
        <v>0</v>
      </c>
      <c r="O13" s="94">
        <v>0</v>
      </c>
      <c r="P13" s="83">
        <v>333.67492</v>
      </c>
      <c r="Q13" s="94">
        <v>18.7526011951932</v>
      </c>
      <c r="R13" s="83">
        <v>213.96898</v>
      </c>
      <c r="S13" s="94">
        <v>12.0251020067144</v>
      </c>
      <c r="T13" s="83">
        <v>119.70594</v>
      </c>
      <c r="U13" s="94">
        <v>6.72749918847878</v>
      </c>
      <c r="V13" s="83">
        <v>490.520792</v>
      </c>
      <c r="W13" s="94">
        <v>27.5673724304071</v>
      </c>
      <c r="X13" s="83">
        <v>339.817082</v>
      </c>
      <c r="Y13" s="94">
        <v>19.09779200085</v>
      </c>
      <c r="Z13" s="83">
        <v>126.864168</v>
      </c>
      <c r="AA13" s="94">
        <v>37.333075563282</v>
      </c>
      <c r="AB13" s="83">
        <v>150.70371</v>
      </c>
      <c r="AC13" s="94">
        <v>8.46958042955714</v>
      </c>
      <c r="AD13" s="83">
        <v>18.20564</v>
      </c>
      <c r="AE13" s="94">
        <v>12.080419254443</v>
      </c>
      <c r="AF13" s="12"/>
      <c r="AG13" s="100"/>
    </row>
    <row r="14" s="1" customFormat="1" ht="28" customHeight="1" spans="1:33">
      <c r="A14" s="9" t="s">
        <v>21</v>
      </c>
      <c r="B14" s="83">
        <v>842.978118</v>
      </c>
      <c r="C14" s="83">
        <v>4.1881256775996</v>
      </c>
      <c r="D14" s="83">
        <v>814.403104</v>
      </c>
      <c r="E14" s="83">
        <v>3.6302496253219</v>
      </c>
      <c r="F14" s="83">
        <v>440.198674</v>
      </c>
      <c r="G14" s="83">
        <v>52.2194662708908</v>
      </c>
      <c r="H14" s="83">
        <v>24.528301</v>
      </c>
      <c r="I14" s="94">
        <v>2.9097197751935</v>
      </c>
      <c r="J14" s="83">
        <v>140.908649</v>
      </c>
      <c r="K14" s="94">
        <v>16.7155761212772</v>
      </c>
      <c r="L14" s="94">
        <v>274.761724</v>
      </c>
      <c r="M14" s="94">
        <v>32.5941703744201</v>
      </c>
      <c r="N14" s="83">
        <v>0</v>
      </c>
      <c r="O14" s="94">
        <v>0</v>
      </c>
      <c r="P14" s="83">
        <v>173.947696</v>
      </c>
      <c r="Q14" s="94">
        <v>20.6349005135149</v>
      </c>
      <c r="R14" s="83">
        <v>125.151314</v>
      </c>
      <c r="S14" s="94">
        <v>14.8463300918091</v>
      </c>
      <c r="T14" s="83">
        <v>48.796382</v>
      </c>
      <c r="U14" s="94">
        <v>5.78857042170577</v>
      </c>
      <c r="V14" s="83">
        <v>228.831748</v>
      </c>
      <c r="W14" s="94">
        <v>27.1456332155943</v>
      </c>
      <c r="X14" s="83">
        <v>184.367896</v>
      </c>
      <c r="Y14" s="94">
        <v>21.8710180090345</v>
      </c>
      <c r="Z14" s="83">
        <v>98.176893</v>
      </c>
      <c r="AA14" s="94">
        <v>53.2505360911642</v>
      </c>
      <c r="AB14" s="83">
        <v>44.463852</v>
      </c>
      <c r="AC14" s="94">
        <v>5.27461520655985</v>
      </c>
      <c r="AD14" s="83">
        <v>13.657467</v>
      </c>
      <c r="AE14" s="94">
        <v>30.7158880431682</v>
      </c>
      <c r="AF14" s="12"/>
      <c r="AG14" s="100"/>
    </row>
    <row r="15" s="1" customFormat="1" ht="28" customHeight="1" spans="1:33">
      <c r="A15" s="9" t="s">
        <v>22</v>
      </c>
      <c r="B15" s="83">
        <v>1114.387735</v>
      </c>
      <c r="C15" s="83">
        <v>4.37974180508124</v>
      </c>
      <c r="D15" s="83">
        <v>1038.998716</v>
      </c>
      <c r="E15" s="83">
        <v>-1.69453037408071</v>
      </c>
      <c r="F15" s="83">
        <v>551.246269</v>
      </c>
      <c r="G15" s="83">
        <v>49.4662900251679</v>
      </c>
      <c r="H15" s="83">
        <v>37.61725</v>
      </c>
      <c r="I15" s="94">
        <v>3.37559799148364</v>
      </c>
      <c r="J15" s="83">
        <v>176.039404</v>
      </c>
      <c r="K15" s="94">
        <v>15.796961728047</v>
      </c>
      <c r="L15" s="94">
        <v>337.589615</v>
      </c>
      <c r="M15" s="94">
        <v>30.2937303056373</v>
      </c>
      <c r="N15" s="83">
        <v>0</v>
      </c>
      <c r="O15" s="94">
        <v>0</v>
      </c>
      <c r="P15" s="83">
        <v>276.692462</v>
      </c>
      <c r="Q15" s="94">
        <v>24.829101515551</v>
      </c>
      <c r="R15" s="83">
        <v>223.391831</v>
      </c>
      <c r="S15" s="94">
        <v>20.0461494669986</v>
      </c>
      <c r="T15" s="83">
        <v>53.300631</v>
      </c>
      <c r="U15" s="94">
        <v>4.78295204855247</v>
      </c>
      <c r="V15" s="83">
        <v>286.449004</v>
      </c>
      <c r="W15" s="94">
        <v>25.704608459281</v>
      </c>
      <c r="X15" s="83">
        <v>222.253852</v>
      </c>
      <c r="Y15" s="94">
        <v>19.9440324960145</v>
      </c>
      <c r="Z15" s="83">
        <v>247.343451</v>
      </c>
      <c r="AA15" s="94">
        <v>111.288712782355</v>
      </c>
      <c r="AB15" s="83">
        <v>64.195152</v>
      </c>
      <c r="AC15" s="94">
        <v>5.7605759632665</v>
      </c>
      <c r="AD15" s="83">
        <v>32.161588</v>
      </c>
      <c r="AE15" s="94">
        <v>50.0997146949664</v>
      </c>
      <c r="AF15" s="12"/>
      <c r="AG15" s="100"/>
    </row>
    <row r="16" s="1" customFormat="1" ht="28" customHeight="1" spans="1:33">
      <c r="A16" s="9" t="s">
        <v>23</v>
      </c>
      <c r="B16" s="83">
        <v>2075.065997</v>
      </c>
      <c r="C16" s="83">
        <v>-2.14810368957283</v>
      </c>
      <c r="D16" s="83">
        <v>1992.045997</v>
      </c>
      <c r="E16" s="83">
        <v>-1.83576177164548</v>
      </c>
      <c r="F16" s="83">
        <v>1136.068395</v>
      </c>
      <c r="G16" s="83">
        <v>54.7485427761072</v>
      </c>
      <c r="H16" s="83">
        <v>64.2895</v>
      </c>
      <c r="I16" s="94">
        <v>3.09819061624766</v>
      </c>
      <c r="J16" s="83">
        <v>398.110616</v>
      </c>
      <c r="K16" s="94">
        <v>19.1854435750749</v>
      </c>
      <c r="L16" s="94">
        <v>673.668279</v>
      </c>
      <c r="M16" s="94">
        <v>32.4649085847846</v>
      </c>
      <c r="N16" s="83">
        <v>0</v>
      </c>
      <c r="O16" s="94">
        <v>0</v>
      </c>
      <c r="P16" s="83">
        <v>406.712158</v>
      </c>
      <c r="Q16" s="94">
        <v>19.599962535553</v>
      </c>
      <c r="R16" s="83">
        <v>269.66861</v>
      </c>
      <c r="S16" s="94">
        <v>12.9956642530825</v>
      </c>
      <c r="T16" s="83">
        <v>137.043548</v>
      </c>
      <c r="U16" s="94">
        <v>6.60429828247048</v>
      </c>
      <c r="V16" s="83">
        <v>532.285444</v>
      </c>
      <c r="W16" s="94">
        <v>25.6514946883398</v>
      </c>
      <c r="X16" s="83">
        <v>356.617486</v>
      </c>
      <c r="Y16" s="94">
        <v>17.1858382584253</v>
      </c>
      <c r="Z16" s="83">
        <v>167.955238</v>
      </c>
      <c r="AA16" s="94">
        <v>47.0967478022096</v>
      </c>
      <c r="AB16" s="83">
        <v>175.667958</v>
      </c>
      <c r="AC16" s="94">
        <v>8.4656564299145</v>
      </c>
      <c r="AD16" s="83">
        <v>122.088452</v>
      </c>
      <c r="AE16" s="94">
        <v>69.499556657908</v>
      </c>
      <c r="AF16" s="12"/>
      <c r="AG16" s="100"/>
    </row>
    <row r="17" s="1" customFormat="1" ht="28" customHeight="1" spans="1:33">
      <c r="A17" s="9" t="s">
        <v>24</v>
      </c>
      <c r="B17" s="83">
        <v>2002.066798</v>
      </c>
      <c r="C17" s="83">
        <v>-6.60077689820742</v>
      </c>
      <c r="D17" s="83">
        <v>1902.320897</v>
      </c>
      <c r="E17" s="83">
        <v>-8.6259879826602</v>
      </c>
      <c r="F17" s="83">
        <v>1017.12432</v>
      </c>
      <c r="G17" s="83">
        <v>50.8037154912151</v>
      </c>
      <c r="H17" s="83">
        <v>74.33027</v>
      </c>
      <c r="I17" s="94">
        <v>3.71267682348329</v>
      </c>
      <c r="J17" s="83">
        <v>327.873473</v>
      </c>
      <c r="K17" s="94">
        <v>16.376749932996</v>
      </c>
      <c r="L17" s="94">
        <v>614.920577</v>
      </c>
      <c r="M17" s="94">
        <v>30.7142887347358</v>
      </c>
      <c r="N17" s="83">
        <v>0</v>
      </c>
      <c r="O17" s="94">
        <v>0</v>
      </c>
      <c r="P17" s="83">
        <v>425.667222</v>
      </c>
      <c r="Q17" s="94">
        <v>21.2613896012475</v>
      </c>
      <c r="R17" s="83">
        <v>292.228991</v>
      </c>
      <c r="S17" s="94">
        <v>14.5963656803023</v>
      </c>
      <c r="T17" s="83">
        <v>133.438231</v>
      </c>
      <c r="U17" s="94">
        <v>6.66502392094512</v>
      </c>
      <c r="V17" s="83">
        <v>559.275256</v>
      </c>
      <c r="W17" s="94">
        <v>27.9348949075374</v>
      </c>
      <c r="X17" s="83">
        <v>486.277315</v>
      </c>
      <c r="Y17" s="94">
        <v>24.2887657637485</v>
      </c>
      <c r="Z17" s="83">
        <v>227.608989</v>
      </c>
      <c r="AA17" s="94">
        <v>46.8064172395128</v>
      </c>
      <c r="AB17" s="83">
        <v>72.997941</v>
      </c>
      <c r="AC17" s="94">
        <v>3.64612914378894</v>
      </c>
      <c r="AD17" s="83">
        <v>48.346727</v>
      </c>
      <c r="AE17" s="94">
        <v>66.2302612069565</v>
      </c>
      <c r="AF17" s="12"/>
      <c r="AG17" s="100"/>
    </row>
    <row r="18" s="1" customFormat="1" ht="28" customHeight="1" spans="1:33">
      <c r="A18" s="9" t="s">
        <v>25</v>
      </c>
      <c r="B18" s="83">
        <v>2666.574018</v>
      </c>
      <c r="C18" s="83">
        <v>2.09628809067433</v>
      </c>
      <c r="D18" s="83">
        <v>2659.109184</v>
      </c>
      <c r="E18" s="83">
        <v>2.10927778651019</v>
      </c>
      <c r="F18" s="83">
        <v>1349.41851</v>
      </c>
      <c r="G18" s="83">
        <v>50.6049523055092</v>
      </c>
      <c r="H18" s="83">
        <v>84.70212</v>
      </c>
      <c r="I18" s="94">
        <v>3.17643985984416</v>
      </c>
      <c r="J18" s="83">
        <v>427.01867</v>
      </c>
      <c r="K18" s="94">
        <v>16.0137564949453</v>
      </c>
      <c r="L18" s="94">
        <v>837.69772</v>
      </c>
      <c r="M18" s="94">
        <v>31.4147559507197</v>
      </c>
      <c r="N18" s="83">
        <v>0</v>
      </c>
      <c r="O18" s="94">
        <v>0</v>
      </c>
      <c r="P18" s="83">
        <v>510.171738</v>
      </c>
      <c r="Q18" s="94">
        <v>19.1321048865031</v>
      </c>
      <c r="R18" s="83">
        <v>324.457783</v>
      </c>
      <c r="S18" s="94">
        <v>12.1675896041075</v>
      </c>
      <c r="T18" s="83">
        <v>185.713955</v>
      </c>
      <c r="U18" s="94">
        <v>6.96451528239558</v>
      </c>
      <c r="V18" s="83">
        <v>806.98377</v>
      </c>
      <c r="W18" s="94">
        <v>30.2629428079877</v>
      </c>
      <c r="X18" s="83">
        <v>656.34711</v>
      </c>
      <c r="Y18" s="94">
        <v>24.6138717909011</v>
      </c>
      <c r="Z18" s="83">
        <v>249.969109</v>
      </c>
      <c r="AA18" s="94">
        <v>38.0848952012602</v>
      </c>
      <c r="AB18" s="83">
        <v>150.63666</v>
      </c>
      <c r="AC18" s="94">
        <v>5.64907101708661</v>
      </c>
      <c r="AD18" s="83">
        <v>41.154021</v>
      </c>
      <c r="AE18" s="94">
        <v>27.3200567511255</v>
      </c>
      <c r="AF18" s="12"/>
      <c r="AG18" s="100"/>
    </row>
    <row r="19" s="1" customFormat="1" ht="28" customHeight="1" spans="1:33">
      <c r="A19" s="9" t="s">
        <v>26</v>
      </c>
      <c r="B19" s="83">
        <v>1621.712422</v>
      </c>
      <c r="C19" s="83">
        <v>7.50260459142911</v>
      </c>
      <c r="D19" s="83">
        <v>1437.908248</v>
      </c>
      <c r="E19" s="83">
        <v>0.29655454315556</v>
      </c>
      <c r="F19" s="83">
        <v>768.502564</v>
      </c>
      <c r="G19" s="83">
        <v>47.3883380046034</v>
      </c>
      <c r="H19" s="83">
        <v>49.34261</v>
      </c>
      <c r="I19" s="94">
        <v>3.04262391596825</v>
      </c>
      <c r="J19" s="83">
        <v>235.300417</v>
      </c>
      <c r="K19" s="94">
        <v>14.5093799497332</v>
      </c>
      <c r="L19" s="94">
        <v>483.859537</v>
      </c>
      <c r="M19" s="94">
        <v>29.836334138902</v>
      </c>
      <c r="N19" s="83">
        <v>0</v>
      </c>
      <c r="O19" s="94">
        <v>0</v>
      </c>
      <c r="P19" s="83">
        <v>436.285833</v>
      </c>
      <c r="Q19" s="94">
        <v>26.9027866520221</v>
      </c>
      <c r="R19" s="83">
        <v>339.010706</v>
      </c>
      <c r="S19" s="94">
        <v>20.9044896863964</v>
      </c>
      <c r="T19" s="83">
        <v>97.275127</v>
      </c>
      <c r="U19" s="94">
        <v>5.99829696562564</v>
      </c>
      <c r="V19" s="83">
        <v>416.924025</v>
      </c>
      <c r="W19" s="94">
        <v>25.7088753433745</v>
      </c>
      <c r="X19" s="83">
        <v>306.974145</v>
      </c>
      <c r="Y19" s="94">
        <v>18.9290123720838</v>
      </c>
      <c r="Z19" s="83">
        <v>133.176042</v>
      </c>
      <c r="AA19" s="94">
        <v>43.3834719207378</v>
      </c>
      <c r="AB19" s="83">
        <v>109.94988</v>
      </c>
      <c r="AC19" s="94">
        <v>6.77986297129073</v>
      </c>
      <c r="AD19" s="83">
        <v>69.310499</v>
      </c>
      <c r="AE19" s="94">
        <v>63.0382670722333</v>
      </c>
      <c r="AF19" s="12"/>
      <c r="AG19" s="100"/>
    </row>
    <row r="20" s="1" customFormat="1" ht="28" customHeight="1" spans="1:33">
      <c r="A20" s="9" t="s">
        <v>27</v>
      </c>
      <c r="B20" s="85">
        <v>1188.735468</v>
      </c>
      <c r="C20" s="85">
        <v>2.18540403891786</v>
      </c>
      <c r="D20" s="85">
        <v>1142.28541</v>
      </c>
      <c r="E20" s="85">
        <v>0.729769295503106</v>
      </c>
      <c r="F20" s="85">
        <v>631.138137</v>
      </c>
      <c r="G20" s="85">
        <v>53.0932368041365</v>
      </c>
      <c r="H20" s="85">
        <v>34.36398</v>
      </c>
      <c r="I20" s="94">
        <v>2.89080126950498</v>
      </c>
      <c r="J20" s="83">
        <v>151.28341</v>
      </c>
      <c r="K20" s="94">
        <v>12.7264150917048</v>
      </c>
      <c r="L20" s="94">
        <v>445.490747</v>
      </c>
      <c r="M20" s="94">
        <v>37.4760204429267</v>
      </c>
      <c r="N20" s="83">
        <v>0</v>
      </c>
      <c r="O20" s="94">
        <v>0</v>
      </c>
      <c r="P20" s="83">
        <v>173.013208</v>
      </c>
      <c r="Q20" s="94">
        <v>14.5543910026583</v>
      </c>
      <c r="R20" s="83">
        <v>105.54158</v>
      </c>
      <c r="S20" s="94">
        <v>8.87847488706377</v>
      </c>
      <c r="T20" s="83">
        <v>67.471628</v>
      </c>
      <c r="U20" s="94">
        <v>5.67591611559453</v>
      </c>
      <c r="V20" s="83">
        <v>384.584123</v>
      </c>
      <c r="W20" s="94">
        <v>32.3523721932052</v>
      </c>
      <c r="X20" s="83">
        <v>273.077418</v>
      </c>
      <c r="Y20" s="94">
        <v>22.972093064527</v>
      </c>
      <c r="Z20" s="83">
        <v>122.805578</v>
      </c>
      <c r="AA20" s="94">
        <v>44.9709752272522</v>
      </c>
      <c r="AB20" s="83">
        <v>111.506705</v>
      </c>
      <c r="AC20" s="94">
        <v>9.38027912867827</v>
      </c>
      <c r="AD20" s="83">
        <v>55.514448</v>
      </c>
      <c r="AE20" s="94">
        <v>49.785748758337</v>
      </c>
      <c r="AF20" s="12"/>
      <c r="AG20" s="100"/>
    </row>
    <row r="21" s="1" customFormat="1" ht="28" customHeight="1" spans="1:33">
      <c r="A21" s="86" t="s">
        <v>28</v>
      </c>
      <c r="B21" s="87">
        <v>890.11744</v>
      </c>
      <c r="C21" s="87">
        <v>18.6975933256311</v>
      </c>
      <c r="D21" s="87">
        <v>862.59195</v>
      </c>
      <c r="E21" s="87">
        <v>17.9090079465317</v>
      </c>
      <c r="F21" s="87">
        <v>495.466479</v>
      </c>
      <c r="G21" s="87">
        <v>55.6630458785304</v>
      </c>
      <c r="H21" s="87">
        <v>33.6998</v>
      </c>
      <c r="I21" s="95">
        <v>3.78599480086583</v>
      </c>
      <c r="J21" s="83">
        <v>128.332009</v>
      </c>
      <c r="K21" s="94">
        <v>14.4174244018857</v>
      </c>
      <c r="L21" s="94">
        <v>246.622598</v>
      </c>
      <c r="M21" s="94">
        <v>27.7067482241444</v>
      </c>
      <c r="N21" s="83">
        <v>86.812072</v>
      </c>
      <c r="O21" s="94">
        <v>9.75287845163443</v>
      </c>
      <c r="P21" s="83">
        <v>166.054938</v>
      </c>
      <c r="Q21" s="94">
        <v>18.6553965283502</v>
      </c>
      <c r="R21" s="83">
        <v>92.678855</v>
      </c>
      <c r="S21" s="94">
        <v>10.4119805808995</v>
      </c>
      <c r="T21" s="83">
        <v>73.376083</v>
      </c>
      <c r="U21" s="94">
        <v>8.24341594745071</v>
      </c>
      <c r="V21" s="83">
        <v>228.596023</v>
      </c>
      <c r="W21" s="94">
        <v>25.6815575931194</v>
      </c>
      <c r="X21" s="83">
        <v>204.005231</v>
      </c>
      <c r="Y21" s="94">
        <v>22.9189118011214</v>
      </c>
      <c r="Z21" s="83">
        <v>90.656441</v>
      </c>
      <c r="AA21" s="94">
        <v>44.4382923690815</v>
      </c>
      <c r="AB21" s="83">
        <v>24.590792</v>
      </c>
      <c r="AC21" s="94">
        <v>2.76264579199796</v>
      </c>
      <c r="AD21" s="83">
        <v>2.985238</v>
      </c>
      <c r="AE21" s="94">
        <v>12.1396578036202</v>
      </c>
      <c r="AF21" s="12"/>
      <c r="AG21" s="100"/>
    </row>
    <row r="22" s="52" customFormat="1" ht="21" customHeight="1" spans="1:33">
      <c r="A22" s="52" t="s">
        <v>44</v>
      </c>
      <c r="B22" s="78"/>
      <c r="C22" s="78"/>
      <c r="D22" s="78"/>
      <c r="E22" s="78"/>
      <c r="AG22" s="1"/>
    </row>
    <row r="23" s="52" customFormat="1" ht="28" customHeight="1" spans="1:33">
      <c r="A23" s="81" t="s">
        <v>45</v>
      </c>
      <c r="B23" s="88">
        <v>345.500447</v>
      </c>
      <c r="C23" s="89">
        <v>31.1021863418496</v>
      </c>
      <c r="D23" s="89">
        <v>345.500447</v>
      </c>
      <c r="E23" s="89">
        <v>31.1021863418496</v>
      </c>
      <c r="F23" s="81">
        <v>187.792338</v>
      </c>
      <c r="G23" s="81">
        <v>54.3537178115431</v>
      </c>
      <c r="H23" s="81">
        <v>3.0307</v>
      </c>
      <c r="I23" s="81">
        <v>0.877191339784287</v>
      </c>
      <c r="J23" s="81">
        <v>32.4841</v>
      </c>
      <c r="K23" s="81">
        <v>9.40204282861608</v>
      </c>
      <c r="L23" s="81">
        <v>152.277538</v>
      </c>
      <c r="M23" s="81">
        <v>44.0744836431427</v>
      </c>
      <c r="N23" s="81">
        <v>0</v>
      </c>
      <c r="O23" s="81">
        <v>0</v>
      </c>
      <c r="P23" s="81">
        <v>35.24971</v>
      </c>
      <c r="Q23" s="81">
        <v>10.2025077843098</v>
      </c>
      <c r="R23" s="81">
        <v>1.72005</v>
      </c>
      <c r="S23" s="81">
        <v>0.497843060677719</v>
      </c>
      <c r="T23" s="81">
        <v>33.52966</v>
      </c>
      <c r="U23" s="81">
        <v>9.70466472363204</v>
      </c>
      <c r="V23" s="81">
        <v>122.458399</v>
      </c>
      <c r="W23" s="81">
        <v>35.4437744041471</v>
      </c>
      <c r="X23" s="81">
        <v>118.068906</v>
      </c>
      <c r="Y23" s="81">
        <v>34.1733005051655</v>
      </c>
      <c r="Z23" s="81">
        <v>0</v>
      </c>
      <c r="AA23" s="81">
        <v>0</v>
      </c>
      <c r="AB23" s="81">
        <v>4.389493</v>
      </c>
      <c r="AC23" s="81">
        <v>1.27047389898167</v>
      </c>
      <c r="AD23" s="81">
        <v>0</v>
      </c>
      <c r="AE23" s="81">
        <v>0</v>
      </c>
      <c r="AG23" s="1"/>
    </row>
    <row r="24" s="52" customFormat="1" ht="28" customHeight="1" spans="1:33">
      <c r="A24" s="81" t="s">
        <v>46</v>
      </c>
      <c r="B24" s="88">
        <v>131.381285</v>
      </c>
      <c r="C24" s="89">
        <v>-31.9113565014674</v>
      </c>
      <c r="D24" s="89">
        <v>118.701235</v>
      </c>
      <c r="E24" s="89">
        <v>-31.750355748288</v>
      </c>
      <c r="F24" s="81">
        <v>31.68063</v>
      </c>
      <c r="G24" s="81">
        <v>24.1135029239515</v>
      </c>
      <c r="H24" s="81">
        <v>0.411</v>
      </c>
      <c r="I24" s="81">
        <v>0.312829943777761</v>
      </c>
      <c r="J24" s="81">
        <v>10.3022</v>
      </c>
      <c r="K24" s="81">
        <v>7.84145169534611</v>
      </c>
      <c r="L24" s="81">
        <v>20.96743</v>
      </c>
      <c r="M24" s="81">
        <v>15.9592212848276</v>
      </c>
      <c r="N24" s="81">
        <v>0</v>
      </c>
      <c r="O24" s="81">
        <v>0</v>
      </c>
      <c r="P24" s="81">
        <v>64.40807</v>
      </c>
      <c r="Q24" s="81">
        <v>49.023778386701</v>
      </c>
      <c r="R24" s="81">
        <v>30.604974</v>
      </c>
      <c r="S24" s="81">
        <v>23.2947744421894</v>
      </c>
      <c r="T24" s="81">
        <v>33.803096</v>
      </c>
      <c r="U24" s="81">
        <v>25.7290039445116</v>
      </c>
      <c r="V24" s="81">
        <v>35.292585</v>
      </c>
      <c r="W24" s="81">
        <v>26.8627186893476</v>
      </c>
      <c r="X24" s="81">
        <v>35.020341</v>
      </c>
      <c r="Y24" s="81">
        <v>26.6555019613334</v>
      </c>
      <c r="Z24" s="81">
        <v>2.975379</v>
      </c>
      <c r="AA24" s="81">
        <v>8.4961451403343</v>
      </c>
      <c r="AB24" s="81">
        <v>0.272244</v>
      </c>
      <c r="AC24" s="81">
        <v>0.207216728014192</v>
      </c>
      <c r="AD24" s="81">
        <v>0</v>
      </c>
      <c r="AE24" s="81">
        <v>0</v>
      </c>
      <c r="AG24" s="1"/>
    </row>
    <row r="25" s="52" customFormat="1" ht="28" customHeight="1" spans="1:31">
      <c r="A25" s="90" t="s">
        <v>47</v>
      </c>
      <c r="B25" s="91">
        <v>266.81682</v>
      </c>
      <c r="C25" s="91">
        <v>6.9824245532763</v>
      </c>
      <c r="D25" s="92">
        <v>266.81682</v>
      </c>
      <c r="E25" s="93">
        <v>6.9824245532763</v>
      </c>
      <c r="F25" s="91">
        <v>185.505832</v>
      </c>
      <c r="G25" s="92">
        <v>69.5255389071798</v>
      </c>
      <c r="H25" s="92">
        <v>38.5835</v>
      </c>
      <c r="I25" s="96">
        <v>14.460670058207</v>
      </c>
      <c r="J25" s="97">
        <v>76.30041</v>
      </c>
      <c r="K25" s="98">
        <v>28.5965517466253</v>
      </c>
      <c r="L25" s="97">
        <v>59.581655</v>
      </c>
      <c r="M25" s="98">
        <v>22.3305468523311</v>
      </c>
      <c r="N25" s="97">
        <v>11.040267</v>
      </c>
      <c r="O25" s="98">
        <v>4.13777025001647</v>
      </c>
      <c r="P25" s="97">
        <v>10.24935</v>
      </c>
      <c r="Q25" s="98">
        <v>3.84134328562944</v>
      </c>
      <c r="R25" s="97">
        <v>5.96389</v>
      </c>
      <c r="S25" s="98">
        <v>2.23520016466728</v>
      </c>
      <c r="T25" s="97">
        <v>4.28546</v>
      </c>
      <c r="U25" s="98">
        <v>1.60614312096216</v>
      </c>
      <c r="V25" s="97">
        <v>71.061638</v>
      </c>
      <c r="W25" s="98">
        <v>26.6331178071907</v>
      </c>
      <c r="X25" s="97">
        <v>71.050907</v>
      </c>
      <c r="Y25" s="98">
        <v>26.6290959467998</v>
      </c>
      <c r="Z25" s="97">
        <v>42.630545</v>
      </c>
      <c r="AA25" s="98">
        <v>60.0000011259532</v>
      </c>
      <c r="AB25" s="97">
        <v>0.010731</v>
      </c>
      <c r="AC25" s="98">
        <v>0.00402186039096036</v>
      </c>
      <c r="AD25" s="97">
        <v>0</v>
      </c>
      <c r="AE25" s="97">
        <v>0</v>
      </c>
    </row>
    <row r="26" s="52" customFormat="1" ht="28" customHeight="1" spans="1:31">
      <c r="A26" s="79" t="s">
        <v>48</v>
      </c>
      <c r="B26" s="87">
        <v>121.163169</v>
      </c>
      <c r="C26" s="87">
        <v>-7.77025339779818</v>
      </c>
      <c r="D26" s="70">
        <v>121.163169</v>
      </c>
      <c r="E26" s="65">
        <v>-7.77025339779818</v>
      </c>
      <c r="F26" s="87">
        <v>102.729148</v>
      </c>
      <c r="G26" s="70">
        <v>84.7857883281346</v>
      </c>
      <c r="H26" s="70">
        <v>22.658</v>
      </c>
      <c r="I26" s="95">
        <v>18.700402264982</v>
      </c>
      <c r="J26" s="99">
        <v>54.94146</v>
      </c>
      <c r="K26" s="94">
        <v>45.345017345989</v>
      </c>
      <c r="L26" s="99">
        <v>13.0725</v>
      </c>
      <c r="M26" s="94">
        <v>10.7891697682486</v>
      </c>
      <c r="N26" s="99">
        <v>12.057188</v>
      </c>
      <c r="O26" s="94">
        <v>9.95119894891491</v>
      </c>
      <c r="P26" s="99">
        <v>0.82094</v>
      </c>
      <c r="Q26" s="94">
        <v>0.677549132112911</v>
      </c>
      <c r="R26" s="99">
        <v>0.2803</v>
      </c>
      <c r="S26" s="94">
        <v>0.23134092836413</v>
      </c>
      <c r="T26" s="99">
        <v>0.54064</v>
      </c>
      <c r="U26" s="94">
        <v>0.446208203748781</v>
      </c>
      <c r="V26" s="99">
        <v>17.613081</v>
      </c>
      <c r="W26" s="94">
        <v>14.5366625397525</v>
      </c>
      <c r="X26" s="99">
        <v>17.595352</v>
      </c>
      <c r="Y26" s="94">
        <v>14.5220302054001</v>
      </c>
      <c r="Z26" s="99">
        <v>17.595352</v>
      </c>
      <c r="AA26" s="94">
        <v>100</v>
      </c>
      <c r="AB26" s="99">
        <v>0.017729</v>
      </c>
      <c r="AC26" s="94">
        <v>0.0146323343523641</v>
      </c>
      <c r="AD26" s="99">
        <v>0</v>
      </c>
      <c r="AE26" s="99">
        <v>0</v>
      </c>
    </row>
  </sheetData>
  <mergeCells count="35">
    <mergeCell ref="A3:P3"/>
    <mergeCell ref="Z3:AE3"/>
    <mergeCell ref="B4:AE4"/>
    <mergeCell ref="V5:AE5"/>
    <mergeCell ref="X6:AA6"/>
    <mergeCell ref="AB6:AE6"/>
    <mergeCell ref="R7:U7"/>
    <mergeCell ref="Z7:AA7"/>
    <mergeCell ref="AD7:AE7"/>
    <mergeCell ref="A4:A8"/>
    <mergeCell ref="B5:B8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V6:V8"/>
    <mergeCell ref="W6:W8"/>
    <mergeCell ref="X7:X8"/>
    <mergeCell ref="Y7:Y8"/>
    <mergeCell ref="AB7:AB8"/>
    <mergeCell ref="AC7:AC8"/>
    <mergeCell ref="A1:AE2"/>
    <mergeCell ref="F5:O6"/>
    <mergeCell ref="P5:U6"/>
  </mergeCells>
  <pageMargins left="0.751388888888889" right="0.751388888888889" top="1" bottom="1" header="0.5" footer="0.5"/>
  <pageSetup paperSize="8" scale="72" firstPageNumber="9" orientation="landscape" useFirstPageNumber="1" horizontalDpi="600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2"/>
  <sheetViews>
    <sheetView tabSelected="1" view="pageBreakPreview" zoomScale="115" zoomScaleNormal="100" workbookViewId="0">
      <selection activeCell="A4" sqref="A4:A8"/>
    </sheetView>
  </sheetViews>
  <sheetFormatPr defaultColWidth="10" defaultRowHeight="13.5"/>
  <cols>
    <col min="1" max="1" width="17.3833333333333" style="1" customWidth="1"/>
    <col min="2" max="7" width="9.23333333333333" style="1" customWidth="1"/>
    <col min="8" max="8" width="7.69166666666667" style="1" customWidth="1"/>
    <col min="9" max="9" width="9.23333333333333" style="1" customWidth="1"/>
    <col min="10" max="10" width="7.69166666666667" style="1" customWidth="1"/>
    <col min="11" max="11" width="9.23333333333333" style="1" customWidth="1"/>
    <col min="12" max="12" width="7.69166666666667" style="1" customWidth="1"/>
    <col min="13" max="13" width="9.23333333333333" style="1" customWidth="1"/>
    <col min="14" max="14" width="7.69166666666667" style="1" customWidth="1"/>
    <col min="15" max="15" width="9.23333333333333" style="1" customWidth="1"/>
    <col min="16" max="16" width="7.69166666666667" style="1" customWidth="1"/>
    <col min="17" max="18" width="9.23333333333333" style="1" customWidth="1"/>
    <col min="19" max="19" width="7.69166666666667" style="1" customWidth="1"/>
    <col min="20" max="20" width="9.23333333333333" style="1" customWidth="1"/>
    <col min="21" max="21" width="7.69166666666667" style="1" customWidth="1"/>
    <col min="22" max="22" width="9.23333333333333" style="1" customWidth="1"/>
    <col min="23" max="23" width="7.69166666666667" style="1" customWidth="1"/>
    <col min="24" max="24" width="9.23333333333333" style="1" customWidth="1"/>
    <col min="25" max="25" width="7.69166666666667" style="1" customWidth="1"/>
    <col min="26" max="26" width="9.23333333333333" style="1" customWidth="1"/>
    <col min="27" max="27" width="7.69166666666667" style="1" customWidth="1"/>
    <col min="28" max="28" width="9.23333333333333" style="1" customWidth="1"/>
    <col min="29" max="29" width="7.69166666666667" style="1" customWidth="1"/>
    <col min="30" max="31" width="11.2833333333333" style="1" customWidth="1"/>
    <col min="32" max="32" width="9.76666666666667" style="1" customWidth="1"/>
    <col min="33" max="16382" width="10" style="1"/>
    <col min="16383" max="16384" width="10" style="76"/>
  </cols>
  <sheetData>
    <row r="1" s="1" customFormat="1" ht="22.75" customHeight="1" spans="1:31">
      <c r="A1" s="3" t="s">
        <v>136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2"/>
      <c r="AE1" s="12"/>
    </row>
    <row r="2" s="1" customFormat="1" ht="8.5" customHeight="1" spans="1:3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2"/>
      <c r="AE2" s="12"/>
    </row>
    <row r="3" s="1" customFormat="1" ht="22.75" customHeight="1" spans="1:31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0"/>
      <c r="S3" s="10"/>
      <c r="T3" s="10"/>
      <c r="U3" s="10"/>
      <c r="V3" s="10"/>
      <c r="W3" s="10"/>
      <c r="X3" s="10"/>
      <c r="Y3" s="10"/>
      <c r="Z3" s="13"/>
      <c r="AA3" s="13"/>
      <c r="AB3" s="13"/>
      <c r="AC3" s="13"/>
      <c r="AD3" s="12"/>
      <c r="AE3" s="12"/>
    </row>
    <row r="4" s="1" customFormat="1" ht="22.75" customHeight="1" spans="1:31">
      <c r="A4" s="6" t="s">
        <v>6</v>
      </c>
      <c r="B4" s="6" t="s">
        <v>39</v>
      </c>
      <c r="C4" s="6" t="s">
        <v>40</v>
      </c>
      <c r="D4" s="6" t="s">
        <v>41</v>
      </c>
      <c r="E4" s="6" t="s">
        <v>137</v>
      </c>
      <c r="F4" s="6" t="s">
        <v>116</v>
      </c>
      <c r="G4" s="6"/>
      <c r="H4" s="6"/>
      <c r="I4" s="6"/>
      <c r="J4" s="6"/>
      <c r="K4" s="6"/>
      <c r="L4" s="6"/>
      <c r="M4" s="6"/>
      <c r="N4" s="6"/>
      <c r="O4" s="6"/>
      <c r="P4" s="6"/>
      <c r="Q4" s="6" t="s">
        <v>117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80" t="s">
        <v>118</v>
      </c>
      <c r="AE4" s="80" t="s">
        <v>119</v>
      </c>
    </row>
    <row r="5" s="1" customFormat="1" ht="22.75" customHeight="1" spans="1:31">
      <c r="A5" s="6"/>
      <c r="B5" s="6"/>
      <c r="C5" s="6"/>
      <c r="D5" s="6"/>
      <c r="E5" s="6"/>
      <c r="F5" s="6" t="s">
        <v>11</v>
      </c>
      <c r="G5" s="6" t="s">
        <v>121</v>
      </c>
      <c r="H5" s="6"/>
      <c r="I5" s="6"/>
      <c r="J5" s="6"/>
      <c r="K5" s="6"/>
      <c r="L5" s="6"/>
      <c r="M5" s="6"/>
      <c r="N5" s="6"/>
      <c r="O5" s="6"/>
      <c r="P5" s="6"/>
      <c r="Q5" s="6" t="s">
        <v>11</v>
      </c>
      <c r="R5" s="6" t="s">
        <v>121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80"/>
      <c r="AE5" s="80"/>
    </row>
    <row r="6" s="1" customFormat="1" ht="22.75" customHeight="1" spans="1:3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0"/>
      <c r="AE6" s="80"/>
    </row>
    <row r="7" s="1" customFormat="1" ht="22.75" customHeight="1" spans="1:31">
      <c r="A7" s="6"/>
      <c r="B7" s="6"/>
      <c r="C7" s="6"/>
      <c r="D7" s="6"/>
      <c r="E7" s="6"/>
      <c r="F7" s="6"/>
      <c r="G7" s="6" t="s">
        <v>122</v>
      </c>
      <c r="H7" s="6" t="s">
        <v>12</v>
      </c>
      <c r="I7" s="6" t="s">
        <v>123</v>
      </c>
      <c r="J7" s="6" t="s">
        <v>12</v>
      </c>
      <c r="K7" s="6" t="s">
        <v>124</v>
      </c>
      <c r="L7" s="6" t="s">
        <v>12</v>
      </c>
      <c r="M7" s="6" t="s">
        <v>125</v>
      </c>
      <c r="N7" s="6" t="s">
        <v>12</v>
      </c>
      <c r="O7" s="6" t="s">
        <v>60</v>
      </c>
      <c r="P7" s="6" t="s">
        <v>12</v>
      </c>
      <c r="Q7" s="6"/>
      <c r="R7" s="6" t="s">
        <v>122</v>
      </c>
      <c r="S7" s="6" t="s">
        <v>12</v>
      </c>
      <c r="T7" s="6" t="s">
        <v>126</v>
      </c>
      <c r="U7" s="6" t="s">
        <v>12</v>
      </c>
      <c r="V7" s="6" t="s">
        <v>123</v>
      </c>
      <c r="W7" s="6" t="s">
        <v>12</v>
      </c>
      <c r="X7" s="6" t="s">
        <v>124</v>
      </c>
      <c r="Y7" s="6" t="s">
        <v>12</v>
      </c>
      <c r="Z7" s="6" t="s">
        <v>138</v>
      </c>
      <c r="AA7" s="6" t="s">
        <v>12</v>
      </c>
      <c r="AB7" s="6" t="s">
        <v>128</v>
      </c>
      <c r="AC7" s="6" t="s">
        <v>12</v>
      </c>
      <c r="AD7" s="80"/>
      <c r="AE7" s="80"/>
    </row>
    <row r="8" s="1" customFormat="1" ht="22.75" customHeight="1" spans="1:3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80"/>
      <c r="AE8" s="80"/>
    </row>
    <row r="9" s="1" customFormat="1" ht="28" customHeight="1" spans="1:31">
      <c r="A9" s="6" t="s">
        <v>16</v>
      </c>
      <c r="B9" s="8">
        <v>838.602207523585</v>
      </c>
      <c r="C9" s="8">
        <v>8.2963452889376</v>
      </c>
      <c r="D9" s="8">
        <v>4.58078868785</v>
      </c>
      <c r="E9" s="8">
        <v>83.08048639258</v>
      </c>
      <c r="F9" s="8">
        <v>210.290802705107</v>
      </c>
      <c r="G9" s="8">
        <v>67.1860146796948</v>
      </c>
      <c r="H9" s="16">
        <v>31.9490980182859</v>
      </c>
      <c r="I9" s="8">
        <v>15.1577037153389</v>
      </c>
      <c r="J9" s="16">
        <v>7.20797273126334</v>
      </c>
      <c r="K9" s="8">
        <v>41.4846858412141</v>
      </c>
      <c r="L9" s="16">
        <v>19.7272944453917</v>
      </c>
      <c r="M9" s="8">
        <v>28.1241019144384</v>
      </c>
      <c r="N9" s="16">
        <v>13.3739096302168</v>
      </c>
      <c r="O9" s="8">
        <v>58.3382965544206</v>
      </c>
      <c r="P9" s="16">
        <v>27.7417251748423</v>
      </c>
      <c r="Q9" s="16">
        <v>6957.33347368096</v>
      </c>
      <c r="R9" s="8">
        <v>1016.09417450425</v>
      </c>
      <c r="S9" s="16">
        <v>14.6046495880649</v>
      </c>
      <c r="T9" s="8">
        <v>914.490203505239</v>
      </c>
      <c r="U9" s="16">
        <v>13.1442629128629</v>
      </c>
      <c r="V9" s="8">
        <v>502.945940051677</v>
      </c>
      <c r="W9" s="16">
        <v>7.22900435855607</v>
      </c>
      <c r="X9" s="16">
        <v>746.202644027253</v>
      </c>
      <c r="Y9" s="16">
        <v>10.7254114934993</v>
      </c>
      <c r="Z9" s="16">
        <v>1355.28254560702</v>
      </c>
      <c r="AA9" s="16">
        <v>19.4799135435142</v>
      </c>
      <c r="AB9" s="8">
        <v>2422.31796598552</v>
      </c>
      <c r="AC9" s="16">
        <v>34.8167581035027</v>
      </c>
      <c r="AD9" s="8">
        <v>585707</v>
      </c>
      <c r="AE9" s="8">
        <v>26830</v>
      </c>
    </row>
    <row r="10" s="1" customFormat="1" ht="28" customHeight="1" spans="1:31">
      <c r="A10" s="9" t="s">
        <v>17</v>
      </c>
      <c r="B10" s="8">
        <v>1171.93889191386</v>
      </c>
      <c r="C10" s="8">
        <v>7.8749431559799</v>
      </c>
      <c r="D10" s="8">
        <v>6.01251595964</v>
      </c>
      <c r="E10" s="8">
        <v>100.84076870281</v>
      </c>
      <c r="F10" s="8">
        <v>241.879094481109</v>
      </c>
      <c r="G10" s="8">
        <v>85.3326895826215</v>
      </c>
      <c r="H10" s="16">
        <v>35.2790677365819</v>
      </c>
      <c r="I10" s="8">
        <v>24.3706525922063</v>
      </c>
      <c r="J10" s="16">
        <v>10.0755514421316</v>
      </c>
      <c r="K10" s="8">
        <v>52.8699536046323</v>
      </c>
      <c r="L10" s="16">
        <v>21.8580087369897</v>
      </c>
      <c r="M10" s="8">
        <v>30.9631066913629</v>
      </c>
      <c r="N10" s="16">
        <v>12.8010677226101</v>
      </c>
      <c r="O10" s="8">
        <v>48.3426920102861</v>
      </c>
      <c r="P10" s="16">
        <v>19.9863043616867</v>
      </c>
      <c r="Q10" s="16">
        <v>9228.95215610386</v>
      </c>
      <c r="R10" s="8">
        <v>1461.15878223582</v>
      </c>
      <c r="S10" s="16">
        <v>15.8323367325015</v>
      </c>
      <c r="T10" s="8">
        <v>1319.33456669104</v>
      </c>
      <c r="U10" s="16">
        <v>14.2956052255451</v>
      </c>
      <c r="V10" s="8">
        <v>691.989774847858</v>
      </c>
      <c r="W10" s="16">
        <v>7.49803187992679</v>
      </c>
      <c r="X10" s="16">
        <v>1007.44743480981</v>
      </c>
      <c r="Y10" s="16">
        <v>10.916162721068</v>
      </c>
      <c r="Z10" s="16">
        <v>1454.98483901006</v>
      </c>
      <c r="AA10" s="16">
        <v>15.7654391787887</v>
      </c>
      <c r="AB10" s="8">
        <v>3294.03675850927</v>
      </c>
      <c r="AC10" s="16">
        <v>35.69242426217</v>
      </c>
      <c r="AD10" s="8">
        <v>111218</v>
      </c>
      <c r="AE10" s="8">
        <v>6687</v>
      </c>
    </row>
    <row r="11" s="1" customFormat="1" ht="28" customHeight="1" spans="1:31">
      <c r="A11" s="9" t="s">
        <v>18</v>
      </c>
      <c r="B11" s="8">
        <v>986.654478093824</v>
      </c>
      <c r="C11" s="8">
        <v>8.7036606624055</v>
      </c>
      <c r="D11" s="8">
        <v>4.05192312087</v>
      </c>
      <c r="E11" s="8">
        <v>85.39564378274</v>
      </c>
      <c r="F11" s="8">
        <v>221.493769111228</v>
      </c>
      <c r="G11" s="8">
        <v>72.5956660648582</v>
      </c>
      <c r="H11" s="16">
        <v>32.7754890605535</v>
      </c>
      <c r="I11" s="8">
        <v>16.0035576022122</v>
      </c>
      <c r="J11" s="16">
        <v>7.22528568926726</v>
      </c>
      <c r="K11" s="8">
        <v>49.7639801631739</v>
      </c>
      <c r="L11" s="16">
        <v>22.4674402186834</v>
      </c>
      <c r="M11" s="8">
        <v>28.1054494138081</v>
      </c>
      <c r="N11" s="16">
        <v>12.6890474285506</v>
      </c>
      <c r="O11" s="8">
        <v>55.0251158671755</v>
      </c>
      <c r="P11" s="16">
        <v>24.8427376029452</v>
      </c>
      <c r="Q11" s="16">
        <v>8587.50576837152</v>
      </c>
      <c r="R11" s="8">
        <v>1117.25680844929</v>
      </c>
      <c r="S11" s="16">
        <v>13.0102597725668</v>
      </c>
      <c r="T11" s="8">
        <v>1473.48071143987</v>
      </c>
      <c r="U11" s="16">
        <v>17.1584247065873</v>
      </c>
      <c r="V11" s="8">
        <v>579.101952728861</v>
      </c>
      <c r="W11" s="16">
        <v>6.74354077131151</v>
      </c>
      <c r="X11" s="16">
        <v>932.3794728302</v>
      </c>
      <c r="Y11" s="16">
        <v>10.8573955928417</v>
      </c>
      <c r="Z11" s="16">
        <v>1605.68870430438</v>
      </c>
      <c r="AA11" s="16">
        <v>18.697963618473</v>
      </c>
      <c r="AB11" s="8">
        <v>2879.59811861892</v>
      </c>
      <c r="AC11" s="16">
        <v>33.5324155382196</v>
      </c>
      <c r="AD11" s="8">
        <v>87514</v>
      </c>
      <c r="AE11" s="8">
        <v>3546</v>
      </c>
    </row>
    <row r="12" s="1" customFormat="1" ht="28" customHeight="1" spans="1:31">
      <c r="A12" s="9" t="s">
        <v>19</v>
      </c>
      <c r="B12" s="8">
        <v>833.262404991243</v>
      </c>
      <c r="C12" s="8">
        <v>8.215280257051</v>
      </c>
      <c r="D12" s="8">
        <v>5.69400056636</v>
      </c>
      <c r="E12" s="8">
        <v>92.09677419354</v>
      </c>
      <c r="F12" s="8">
        <v>219.73516161657</v>
      </c>
      <c r="G12" s="8">
        <v>69.5034232776407</v>
      </c>
      <c r="H12" s="16">
        <v>31.630542315718</v>
      </c>
      <c r="I12" s="8">
        <v>16.2473526437154</v>
      </c>
      <c r="J12" s="16">
        <v>7.39406134374907</v>
      </c>
      <c r="K12" s="8">
        <v>28.7004921315587</v>
      </c>
      <c r="L12" s="16">
        <v>13.0614016984865</v>
      </c>
      <c r="M12" s="8">
        <v>30.0549192928517</v>
      </c>
      <c r="N12" s="16">
        <v>13.6777924260007</v>
      </c>
      <c r="O12" s="8">
        <v>75.2289742708038</v>
      </c>
      <c r="P12" s="16">
        <v>34.2362022160457</v>
      </c>
      <c r="Q12" s="16">
        <v>6845.48418466744</v>
      </c>
      <c r="R12" s="8">
        <v>1158.8844809522</v>
      </c>
      <c r="S12" s="16">
        <v>16.9291820664472</v>
      </c>
      <c r="T12" s="8">
        <v>803.846598849798</v>
      </c>
      <c r="U12" s="16">
        <v>11.7427281572027</v>
      </c>
      <c r="V12" s="8">
        <v>566.867405211643</v>
      </c>
      <c r="W12" s="16">
        <v>8.28089569590002</v>
      </c>
      <c r="X12" s="16">
        <v>971.566088160439</v>
      </c>
      <c r="Y12" s="16">
        <v>14.1928030501708</v>
      </c>
      <c r="Z12" s="16">
        <v>948.457983116175</v>
      </c>
      <c r="AA12" s="16">
        <v>13.8552359121731</v>
      </c>
      <c r="AB12" s="8">
        <v>2395.86162837719</v>
      </c>
      <c r="AC12" s="16">
        <v>34.9991551181062</v>
      </c>
      <c r="AD12" s="8">
        <v>49438</v>
      </c>
      <c r="AE12" s="8">
        <v>2815</v>
      </c>
    </row>
    <row r="13" s="1" customFormat="1" ht="28" customHeight="1" spans="1:31">
      <c r="A13" s="9" t="s">
        <v>20</v>
      </c>
      <c r="B13" s="8">
        <v>623.587754419494</v>
      </c>
      <c r="C13" s="8">
        <v>8.77608</v>
      </c>
      <c r="D13" s="8">
        <v>5.4551</v>
      </c>
      <c r="E13" s="8">
        <v>93.1256</v>
      </c>
      <c r="F13" s="8">
        <v>210.314487956977</v>
      </c>
      <c r="G13" s="8">
        <v>61.0178059385548</v>
      </c>
      <c r="H13" s="16">
        <v>29.0126498327766</v>
      </c>
      <c r="I13" s="8">
        <v>14.2298512500715</v>
      </c>
      <c r="J13" s="16">
        <v>6.76598715965894</v>
      </c>
      <c r="K13" s="8">
        <v>38.1355363579152</v>
      </c>
      <c r="L13" s="16">
        <v>18.132624494094</v>
      </c>
      <c r="M13" s="8">
        <v>25.2212083071114</v>
      </c>
      <c r="N13" s="16">
        <v>11.9921402239634</v>
      </c>
      <c r="O13" s="8">
        <v>71.710086103324</v>
      </c>
      <c r="P13" s="16">
        <v>34.096598289507</v>
      </c>
      <c r="Q13" s="16">
        <v>5472.65607237382</v>
      </c>
      <c r="R13" s="8">
        <v>663.085871645764</v>
      </c>
      <c r="S13" s="16">
        <v>12.1163446574516</v>
      </c>
      <c r="T13" s="8">
        <v>748.971377640834</v>
      </c>
      <c r="U13" s="16">
        <v>13.6857015631161</v>
      </c>
      <c r="V13" s="8">
        <v>366.689752849833</v>
      </c>
      <c r="W13" s="16">
        <v>6.70039827097663</v>
      </c>
      <c r="X13" s="16">
        <v>422.738137991458</v>
      </c>
      <c r="Y13" s="16">
        <v>7.72455152307957</v>
      </c>
      <c r="Z13" s="16">
        <v>1326.48714546255</v>
      </c>
      <c r="AA13" s="16">
        <v>24.2384525524764</v>
      </c>
      <c r="AB13" s="8">
        <v>1944.68378678338</v>
      </c>
      <c r="AC13" s="16">
        <v>35.5345514328997</v>
      </c>
      <c r="AD13" s="8">
        <v>34958</v>
      </c>
      <c r="AE13" s="8">
        <v>1907</v>
      </c>
    </row>
    <row r="14" s="1" customFormat="1" ht="28" customHeight="1" spans="1:31">
      <c r="A14" s="9" t="s">
        <v>21</v>
      </c>
      <c r="B14" s="8">
        <v>589.893887262079</v>
      </c>
      <c r="C14" s="8">
        <v>7.913899</v>
      </c>
      <c r="D14" s="8">
        <v>3.6749</v>
      </c>
      <c r="E14" s="8">
        <v>73.4408</v>
      </c>
      <c r="F14" s="8">
        <v>191.84820306029</v>
      </c>
      <c r="G14" s="8">
        <v>59.2487758838659</v>
      </c>
      <c r="H14" s="16">
        <v>30.883153940851</v>
      </c>
      <c r="I14" s="8">
        <v>7.95232398971184</v>
      </c>
      <c r="J14" s="16">
        <v>4.14511257486876</v>
      </c>
      <c r="K14" s="8">
        <v>32.6992083351497</v>
      </c>
      <c r="L14" s="16">
        <v>17.044313062903</v>
      </c>
      <c r="M14" s="8">
        <v>28.9636862984437</v>
      </c>
      <c r="N14" s="16">
        <v>15.0971892550599</v>
      </c>
      <c r="O14" s="8">
        <v>62.9842085531192</v>
      </c>
      <c r="P14" s="16">
        <v>32.8302311663173</v>
      </c>
      <c r="Q14" s="16">
        <v>4668.36072649965</v>
      </c>
      <c r="R14" s="8">
        <v>561.471202739524</v>
      </c>
      <c r="S14" s="16">
        <v>12.0271597597925</v>
      </c>
      <c r="T14" s="8">
        <v>426.029303132299</v>
      </c>
      <c r="U14" s="16">
        <v>9.1258865390151</v>
      </c>
      <c r="V14" s="8">
        <v>354.034546532464</v>
      </c>
      <c r="W14" s="16">
        <v>7.58370158764316</v>
      </c>
      <c r="X14" s="16">
        <v>581.000701269092</v>
      </c>
      <c r="Y14" s="16">
        <v>12.4454971521605</v>
      </c>
      <c r="Z14" s="16">
        <v>1147.07680841523</v>
      </c>
      <c r="AA14" s="16">
        <v>24.5712976271075</v>
      </c>
      <c r="AB14" s="8">
        <v>1598.74816441104</v>
      </c>
      <c r="AC14" s="16">
        <v>34.2464573342812</v>
      </c>
      <c r="AD14" s="8">
        <v>22939</v>
      </c>
      <c r="AE14" s="8">
        <v>843</v>
      </c>
    </row>
    <row r="15" s="1" customFormat="1" ht="28" customHeight="1" spans="1:31">
      <c r="A15" s="9" t="s">
        <v>22</v>
      </c>
      <c r="B15" s="8">
        <v>563.694153860838</v>
      </c>
      <c r="C15" s="8">
        <v>9.004916</v>
      </c>
      <c r="D15" s="8">
        <v>3.98</v>
      </c>
      <c r="E15" s="8">
        <v>72.5252</v>
      </c>
      <c r="F15" s="8">
        <v>196.860105983163</v>
      </c>
      <c r="G15" s="8">
        <v>53.2806430396873</v>
      </c>
      <c r="H15" s="16">
        <v>27.0652313091025</v>
      </c>
      <c r="I15" s="8">
        <v>5.59187537582682</v>
      </c>
      <c r="J15" s="16">
        <v>2.84053254360489</v>
      </c>
      <c r="K15" s="8">
        <v>56.7529250601323</v>
      </c>
      <c r="L15" s="16">
        <v>28.8290635508376</v>
      </c>
      <c r="M15" s="8">
        <v>25.3664672279014</v>
      </c>
      <c r="N15" s="16">
        <v>12.8855296004315</v>
      </c>
      <c r="O15" s="8">
        <v>55.8681952796152</v>
      </c>
      <c r="P15" s="16">
        <v>28.3796429960235</v>
      </c>
      <c r="Q15" s="16">
        <v>5076.01874243614</v>
      </c>
      <c r="R15" s="8">
        <v>691.761143209328</v>
      </c>
      <c r="S15" s="16">
        <v>13.6280257877324</v>
      </c>
      <c r="T15" s="8">
        <v>494.619817918334</v>
      </c>
      <c r="U15" s="16">
        <v>9.74424727362118</v>
      </c>
      <c r="V15" s="8">
        <v>330.232717940286</v>
      </c>
      <c r="W15" s="16">
        <v>6.5057426833258</v>
      </c>
      <c r="X15" s="16">
        <v>622.13295836204</v>
      </c>
      <c r="Y15" s="16">
        <v>12.2563172031051</v>
      </c>
      <c r="Z15" s="16">
        <v>1256.24951200781</v>
      </c>
      <c r="AA15" s="16">
        <v>24.7487169719333</v>
      </c>
      <c r="AB15" s="8">
        <v>1681.02259299834</v>
      </c>
      <c r="AC15" s="16">
        <v>33.1169500802822</v>
      </c>
      <c r="AD15" s="8">
        <v>26608</v>
      </c>
      <c r="AE15" s="8">
        <v>1059</v>
      </c>
    </row>
    <row r="16" s="1" customFormat="1" ht="28" customHeight="1" spans="1:31">
      <c r="A16" s="9" t="s">
        <v>23</v>
      </c>
      <c r="B16" s="8">
        <v>748.564859823713</v>
      </c>
      <c r="C16" s="8">
        <v>8.090525</v>
      </c>
      <c r="D16" s="8">
        <v>5.1234</v>
      </c>
      <c r="E16" s="8">
        <v>81.0368</v>
      </c>
      <c r="F16" s="8">
        <v>175.734166628063</v>
      </c>
      <c r="G16" s="8">
        <v>50.8748756195859</v>
      </c>
      <c r="H16" s="16">
        <v>28.949905755812</v>
      </c>
      <c r="I16" s="8">
        <v>13.3939894380877</v>
      </c>
      <c r="J16" s="16">
        <v>7.62173326626675</v>
      </c>
      <c r="K16" s="8">
        <v>34.8891309584472</v>
      </c>
      <c r="L16" s="16">
        <v>19.8533567079697</v>
      </c>
      <c r="M16" s="8">
        <v>25.8559086487238</v>
      </c>
      <c r="N16" s="16">
        <v>14.7130800713598</v>
      </c>
      <c r="O16" s="8">
        <v>50.7202619632186</v>
      </c>
      <c r="P16" s="16">
        <v>28.8619241985918</v>
      </c>
      <c r="Q16" s="16">
        <v>6056.2829583017</v>
      </c>
      <c r="R16" s="8">
        <v>630.174390217763</v>
      </c>
      <c r="S16" s="16">
        <v>10.4052996624596</v>
      </c>
      <c r="T16" s="8">
        <v>775.166739687052</v>
      </c>
      <c r="U16" s="16">
        <v>12.799381155474</v>
      </c>
      <c r="V16" s="8">
        <v>364.459362528613</v>
      </c>
      <c r="W16" s="16">
        <v>6.01787210138568</v>
      </c>
      <c r="X16" s="16">
        <v>547.672554460484</v>
      </c>
      <c r="Y16" s="16">
        <v>9.04304766192863</v>
      </c>
      <c r="Z16" s="16">
        <v>1613.82546531801</v>
      </c>
      <c r="AA16" s="16">
        <v>26.6471278906453</v>
      </c>
      <c r="AB16" s="8">
        <v>2124.98444608978</v>
      </c>
      <c r="AC16" s="16">
        <v>35.0872715281068</v>
      </c>
      <c r="AD16" s="8">
        <v>43174</v>
      </c>
      <c r="AE16" s="8">
        <v>2212</v>
      </c>
    </row>
    <row r="17" s="1" customFormat="1" ht="28" customHeight="1" spans="1:31">
      <c r="A17" s="9" t="s">
        <v>24</v>
      </c>
      <c r="B17" s="8">
        <v>499.819328625578</v>
      </c>
      <c r="C17" s="8">
        <v>8.26001</v>
      </c>
      <c r="D17" s="8">
        <v>3.5961</v>
      </c>
      <c r="E17" s="8">
        <v>87.0109</v>
      </c>
      <c r="F17" s="8">
        <v>191.595810922898</v>
      </c>
      <c r="G17" s="8">
        <v>61.8443507271487</v>
      </c>
      <c r="H17" s="16">
        <v>32.2785505743839</v>
      </c>
      <c r="I17" s="8">
        <v>13.3399647945736</v>
      </c>
      <c r="J17" s="16">
        <v>6.96255556440209</v>
      </c>
      <c r="K17" s="8">
        <v>35.2550367721601</v>
      </c>
      <c r="L17" s="16">
        <v>18.4007346519425</v>
      </c>
      <c r="M17" s="8">
        <v>27.2097082189003</v>
      </c>
      <c r="N17" s="16">
        <v>14.2016195906548</v>
      </c>
      <c r="O17" s="8">
        <v>53.9467504101156</v>
      </c>
      <c r="P17" s="16">
        <v>28.1565396186166</v>
      </c>
      <c r="Q17" s="16">
        <v>4128.51272103955</v>
      </c>
      <c r="R17" s="8">
        <v>646.566603407121</v>
      </c>
      <c r="S17" s="16">
        <v>15.6610054781257</v>
      </c>
      <c r="T17" s="8">
        <v>265.386864573713</v>
      </c>
      <c r="U17" s="16">
        <v>6.42814695038384</v>
      </c>
      <c r="V17" s="8">
        <v>261.901894286192</v>
      </c>
      <c r="W17" s="16">
        <v>6.34373470503068</v>
      </c>
      <c r="X17" s="16">
        <v>433.007581813436</v>
      </c>
      <c r="Y17" s="16">
        <v>10.488222056499</v>
      </c>
      <c r="Z17" s="16">
        <v>1091.88298564212</v>
      </c>
      <c r="AA17" s="16">
        <v>26.4473688085714</v>
      </c>
      <c r="AB17" s="8">
        <v>1429.76679131698</v>
      </c>
      <c r="AC17" s="16">
        <v>34.6315220013895</v>
      </c>
      <c r="AD17" s="8">
        <v>54253</v>
      </c>
      <c r="AE17" s="8">
        <v>1951</v>
      </c>
    </row>
    <row r="18" s="1" customFormat="1" ht="28" customHeight="1" spans="1:31">
      <c r="A18" s="9" t="s">
        <v>25</v>
      </c>
      <c r="B18" s="8">
        <v>623.342773584092</v>
      </c>
      <c r="C18" s="8">
        <v>8.191862</v>
      </c>
      <c r="D18" s="8">
        <v>4.3574</v>
      </c>
      <c r="E18" s="8">
        <v>79.3042</v>
      </c>
      <c r="F18" s="8">
        <v>182.342877231743</v>
      </c>
      <c r="G18" s="8">
        <v>62.4585313787544</v>
      </c>
      <c r="H18" s="16">
        <v>34.2533431121495</v>
      </c>
      <c r="I18" s="8">
        <v>11.2985374992536</v>
      </c>
      <c r="J18" s="16">
        <v>6.19631414771089</v>
      </c>
      <c r="K18" s="8">
        <v>25.8144997611513</v>
      </c>
      <c r="L18" s="16">
        <v>14.1571199012853</v>
      </c>
      <c r="M18" s="8">
        <v>26.7988176986923</v>
      </c>
      <c r="N18" s="16">
        <v>14.6969369495213</v>
      </c>
      <c r="O18" s="8">
        <v>55.9724908938914</v>
      </c>
      <c r="P18" s="16">
        <v>30.6962858893331</v>
      </c>
      <c r="Q18" s="16">
        <v>5106.33829430251</v>
      </c>
      <c r="R18" s="8">
        <v>840.811311621457</v>
      </c>
      <c r="S18" s="16">
        <v>16.4660322752139</v>
      </c>
      <c r="T18" s="8">
        <v>467.150886861893</v>
      </c>
      <c r="U18" s="16">
        <v>9.14845158972574</v>
      </c>
      <c r="V18" s="8">
        <v>388.788600108272</v>
      </c>
      <c r="W18" s="16">
        <v>7.61384337857266</v>
      </c>
      <c r="X18" s="16">
        <v>535.446719825618</v>
      </c>
      <c r="Y18" s="16">
        <v>10.485923355745</v>
      </c>
      <c r="Z18" s="16">
        <v>1173.85319021563</v>
      </c>
      <c r="AA18" s="16">
        <v>22.9881594708555</v>
      </c>
      <c r="AB18" s="8">
        <v>1700.28758566965</v>
      </c>
      <c r="AC18" s="16">
        <v>33.2975899298872</v>
      </c>
      <c r="AD18" s="8">
        <v>66988</v>
      </c>
      <c r="AE18" s="8">
        <v>2919</v>
      </c>
    </row>
    <row r="19" s="1" customFormat="1" ht="28" customHeight="1" spans="1:31">
      <c r="A19" s="9" t="s">
        <v>26</v>
      </c>
      <c r="B19" s="8">
        <v>730.44158112039</v>
      </c>
      <c r="C19" s="8">
        <v>7.922171</v>
      </c>
      <c r="D19" s="8">
        <v>2.6892</v>
      </c>
      <c r="E19" s="8">
        <v>64.863</v>
      </c>
      <c r="F19" s="8">
        <v>197.369477367411</v>
      </c>
      <c r="G19" s="8">
        <v>49.1172536628751</v>
      </c>
      <c r="H19" s="16">
        <v>24.8859419997558</v>
      </c>
      <c r="I19" s="8">
        <v>9.84635818939288</v>
      </c>
      <c r="J19" s="16">
        <v>4.98879478262158</v>
      </c>
      <c r="K19" s="8">
        <v>62.7204755886346</v>
      </c>
      <c r="L19" s="16">
        <v>31.7782042214552</v>
      </c>
      <c r="M19" s="8">
        <v>25.2685109769227</v>
      </c>
      <c r="N19" s="16">
        <v>12.8026437086239</v>
      </c>
      <c r="O19" s="8">
        <v>50.4168789495857</v>
      </c>
      <c r="P19" s="16">
        <v>25.5444152875435</v>
      </c>
      <c r="Q19" s="16">
        <v>5786.6838019257</v>
      </c>
      <c r="R19" s="8">
        <v>721.93657203028</v>
      </c>
      <c r="S19" s="16">
        <v>12.4758254769344</v>
      </c>
      <c r="T19" s="8">
        <v>729.011219509875</v>
      </c>
      <c r="U19" s="16">
        <v>12.5980828478528</v>
      </c>
      <c r="V19" s="8">
        <v>410.385730839501</v>
      </c>
      <c r="W19" s="16">
        <v>7.09189831148079</v>
      </c>
      <c r="X19" s="16">
        <v>528.029835557705</v>
      </c>
      <c r="Y19" s="16">
        <v>9.12491253422187</v>
      </c>
      <c r="Z19" s="16">
        <v>1313.40487390057</v>
      </c>
      <c r="AA19" s="16">
        <v>22.6970216251231</v>
      </c>
      <c r="AB19" s="8">
        <v>2083.91557008777</v>
      </c>
      <c r="AC19" s="16">
        <v>36.0122592043871</v>
      </c>
      <c r="AD19" s="8">
        <v>42726</v>
      </c>
      <c r="AE19" s="8">
        <v>1149</v>
      </c>
    </row>
    <row r="20" s="1" customFormat="1" ht="28" customHeight="1" spans="1:31">
      <c r="A20" s="9" t="s">
        <v>27</v>
      </c>
      <c r="B20" s="8">
        <v>1574.64237988827</v>
      </c>
      <c r="C20" s="8">
        <v>9.129882</v>
      </c>
      <c r="D20" s="8">
        <v>3.3487</v>
      </c>
      <c r="E20" s="8">
        <v>28.8709</v>
      </c>
      <c r="F20" s="8">
        <v>222.187520796303</v>
      </c>
      <c r="G20" s="8">
        <v>66.9513355847849</v>
      </c>
      <c r="H20" s="16">
        <v>30.1328064442308</v>
      </c>
      <c r="I20" s="8">
        <v>11.3036466405972</v>
      </c>
      <c r="J20" s="16">
        <v>5.08743542395443</v>
      </c>
      <c r="K20" s="8">
        <v>23.8974511198009</v>
      </c>
      <c r="L20" s="16">
        <v>10.7555325493323</v>
      </c>
      <c r="M20" s="8">
        <v>29.7310167081408</v>
      </c>
      <c r="N20" s="16">
        <v>13.3810470550223</v>
      </c>
      <c r="O20" s="8">
        <v>90.304070742979</v>
      </c>
      <c r="P20" s="16">
        <v>40.6431785274602</v>
      </c>
      <c r="Q20" s="16">
        <v>14376.300399976</v>
      </c>
      <c r="R20" s="8">
        <v>2161.16340383587</v>
      </c>
      <c r="S20" s="16">
        <v>15.0328202924828</v>
      </c>
      <c r="T20" s="8">
        <v>2551.15315733022</v>
      </c>
      <c r="U20" s="16">
        <v>17.745547090366</v>
      </c>
      <c r="V20" s="8">
        <v>909.786956698455</v>
      </c>
      <c r="W20" s="16">
        <v>6.32838026047351</v>
      </c>
      <c r="X20" s="16">
        <v>977.204765652278</v>
      </c>
      <c r="Y20" s="16">
        <v>6.79733129153249</v>
      </c>
      <c r="Z20" s="16">
        <v>2601.60958220583</v>
      </c>
      <c r="AA20" s="16">
        <v>18.0965165572791</v>
      </c>
      <c r="AB20" s="8">
        <v>5175.38253425334</v>
      </c>
      <c r="AC20" s="16">
        <v>35.9994045078662</v>
      </c>
      <c r="AD20" s="8">
        <v>28130</v>
      </c>
      <c r="AE20" s="8">
        <v>942</v>
      </c>
    </row>
    <row r="21" s="1" customFormat="1" ht="28" customHeight="1" spans="1:31">
      <c r="A21" s="9" t="s">
        <v>28</v>
      </c>
      <c r="B21" s="8">
        <v>526.677893666079</v>
      </c>
      <c r="C21" s="8">
        <v>9.106699</v>
      </c>
      <c r="D21" s="8">
        <v>4.5042</v>
      </c>
      <c r="E21" s="8">
        <v>69.9525</v>
      </c>
      <c r="F21" s="8">
        <v>233.649995495749</v>
      </c>
      <c r="G21" s="8">
        <v>81.3057147683126</v>
      </c>
      <c r="H21" s="16">
        <v>34.7980810338992</v>
      </c>
      <c r="I21" s="8">
        <v>19.0052998141997</v>
      </c>
      <c r="J21" s="16">
        <v>8.1340895273184</v>
      </c>
      <c r="K21" s="8">
        <v>30.9803811722313</v>
      </c>
      <c r="L21" s="16">
        <v>13.2593116924733</v>
      </c>
      <c r="M21" s="8">
        <v>31.4540172287596</v>
      </c>
      <c r="N21" s="16">
        <v>13.4620234689163</v>
      </c>
      <c r="O21" s="8">
        <v>70.9045825122459</v>
      </c>
      <c r="P21" s="16">
        <v>30.3464942773928</v>
      </c>
      <c r="Q21" s="16">
        <v>4796.29744355958</v>
      </c>
      <c r="R21" s="8">
        <v>736.121615248985</v>
      </c>
      <c r="S21" s="16">
        <v>15.3477056815449</v>
      </c>
      <c r="T21" s="8">
        <v>241.316945908534</v>
      </c>
      <c r="U21" s="16">
        <v>5.03131735986417</v>
      </c>
      <c r="V21" s="8">
        <v>489.372652010774</v>
      </c>
      <c r="W21" s="16">
        <v>10.2031339334031</v>
      </c>
      <c r="X21" s="16">
        <v>465.087666453854</v>
      </c>
      <c r="Y21" s="16">
        <v>9.69680617031727</v>
      </c>
      <c r="Z21" s="16">
        <v>1311.3046005158</v>
      </c>
      <c r="AA21" s="16">
        <v>27.3399349382846</v>
      </c>
      <c r="AB21" s="8">
        <v>1553.09396342163</v>
      </c>
      <c r="AC21" s="16">
        <v>32.3811019165859</v>
      </c>
      <c r="AD21" s="8">
        <v>17761</v>
      </c>
      <c r="AE21" s="8">
        <v>800</v>
      </c>
    </row>
    <row r="22" s="52" customFormat="1" ht="28" customHeight="1" spans="1:29">
      <c r="A22" s="52" t="s">
        <v>44</v>
      </c>
      <c r="B22" s="77"/>
      <c r="C22" s="77"/>
      <c r="D22" s="78"/>
      <c r="E22" s="78"/>
      <c r="F22" s="78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="52" customFormat="1" ht="28" customHeight="1" spans="1:31">
      <c r="A23" s="79" t="s">
        <v>45</v>
      </c>
      <c r="B23" s="39">
        <v>414.63556039173</v>
      </c>
      <c r="C23" s="39">
        <v>7.2362204724409</v>
      </c>
      <c r="D23" s="39">
        <v>1.47470398277</v>
      </c>
      <c r="E23" s="39">
        <v>61.76075268817</v>
      </c>
      <c r="F23" s="39">
        <v>330.888524219591</v>
      </c>
      <c r="G23" s="39">
        <v>119.988486544672</v>
      </c>
      <c r="H23" s="39">
        <v>36.2625107134397</v>
      </c>
      <c r="I23" s="38">
        <v>29.5685898815931</v>
      </c>
      <c r="J23" s="39">
        <v>8.93611827467616</v>
      </c>
      <c r="K23" s="38">
        <v>1.58902045209903</v>
      </c>
      <c r="L23" s="39">
        <v>0.480228335463364</v>
      </c>
      <c r="M23" s="38">
        <v>29.9603875134553</v>
      </c>
      <c r="N23" s="39">
        <v>9.05452601721914</v>
      </c>
      <c r="O23" s="38">
        <v>149.782039827772</v>
      </c>
      <c r="P23" s="39">
        <v>45.2666166592016</v>
      </c>
      <c r="Q23" s="38">
        <v>3000.39433070866</v>
      </c>
      <c r="R23" s="38">
        <v>519.653700787402</v>
      </c>
      <c r="S23" s="39">
        <v>17.319513487571</v>
      </c>
      <c r="T23" s="38">
        <v>23.8555905511811</v>
      </c>
      <c r="U23" s="39">
        <v>0.795081843310465</v>
      </c>
      <c r="V23" s="38">
        <v>477.2</v>
      </c>
      <c r="W23" s="39">
        <v>15.9045761124102</v>
      </c>
      <c r="X23" s="38">
        <v>19.2007874015748</v>
      </c>
      <c r="Y23" s="38">
        <v>0.639942130441227</v>
      </c>
      <c r="Z23" s="38">
        <v>604.850393700787</v>
      </c>
      <c r="AA23" s="38">
        <v>20.1590300151623</v>
      </c>
      <c r="AB23" s="38">
        <v>1355.63385826772</v>
      </c>
      <c r="AC23" s="39">
        <v>45.1818564111048</v>
      </c>
      <c r="AD23" s="38">
        <v>9290</v>
      </c>
      <c r="AE23" s="81">
        <v>137</v>
      </c>
    </row>
    <row r="24" s="52" customFormat="1" ht="28" customHeight="1" spans="1:31">
      <c r="A24" s="79" t="s">
        <v>46</v>
      </c>
      <c r="B24" s="39">
        <v>683.179019607843</v>
      </c>
      <c r="C24" s="39">
        <v>3.8275862068965</v>
      </c>
      <c r="D24" s="39">
        <v>0.93520374081</v>
      </c>
      <c r="E24" s="39">
        <v>16.45161290322</v>
      </c>
      <c r="F24" s="39">
        <v>415.540611222445</v>
      </c>
      <c r="G24" s="39">
        <v>115.38631262525</v>
      </c>
      <c r="H24" s="39">
        <v>27.767758315079</v>
      </c>
      <c r="I24" s="38">
        <v>109.227241148965</v>
      </c>
      <c r="J24" s="39">
        <v>26.285575512737</v>
      </c>
      <c r="K24" s="38">
        <v>98.0084301937208</v>
      </c>
      <c r="L24" s="39">
        <v>23.5857645550931</v>
      </c>
      <c r="M24" s="38">
        <v>33.6733466933868</v>
      </c>
      <c r="N24" s="39">
        <v>8.10350319174001</v>
      </c>
      <c r="O24" s="38">
        <v>59.2452805611222</v>
      </c>
      <c r="P24" s="39">
        <v>14.2573984253509</v>
      </c>
      <c r="Q24" s="38">
        <v>2614.92659229209</v>
      </c>
      <c r="R24" s="38">
        <v>177.749726166329</v>
      </c>
      <c r="S24" s="39">
        <v>6.79750348213499</v>
      </c>
      <c r="T24" s="38">
        <v>28.7770689655172</v>
      </c>
      <c r="U24" s="39">
        <v>1.10049242110055</v>
      </c>
      <c r="V24" s="38">
        <v>412.951521298174</v>
      </c>
      <c r="W24" s="39">
        <v>15.7920884859795</v>
      </c>
      <c r="X24" s="38">
        <v>473.288539553753</v>
      </c>
      <c r="Y24" s="38">
        <v>18.0994962133486</v>
      </c>
      <c r="Z24" s="38">
        <v>236.93509127789</v>
      </c>
      <c r="AA24" s="38">
        <v>9.06086969998677</v>
      </c>
      <c r="AB24" s="38">
        <v>1285.22464503043</v>
      </c>
      <c r="AC24" s="39">
        <v>49.1495496974496</v>
      </c>
      <c r="AD24" s="38">
        <v>2994</v>
      </c>
      <c r="AE24" s="81">
        <v>28</v>
      </c>
    </row>
    <row r="25" s="52" customFormat="1" ht="28" customHeight="1" spans="1:31">
      <c r="A25" s="79" t="s">
        <v>47</v>
      </c>
      <c r="B25" s="39">
        <v>149.882103255341</v>
      </c>
      <c r="C25" s="39">
        <v>86.076923076923</v>
      </c>
      <c r="D25" s="39">
        <v>1.54905335628</v>
      </c>
      <c r="E25" s="39">
        <v>98.83535819019</v>
      </c>
      <c r="F25" s="39">
        <v>271.861012048193</v>
      </c>
      <c r="G25" s="39">
        <v>193.304953528399</v>
      </c>
      <c r="H25" s="39">
        <v>71.1043308755623</v>
      </c>
      <c r="I25" s="38">
        <v>1.96881239242685</v>
      </c>
      <c r="J25" s="39">
        <v>0.724198139922263</v>
      </c>
      <c r="K25" s="38">
        <v>13.372082616179</v>
      </c>
      <c r="L25" s="39">
        <v>4.91872023701896</v>
      </c>
      <c r="M25" s="38">
        <v>27.5032702237521</v>
      </c>
      <c r="N25" s="39">
        <v>10.1166658714846</v>
      </c>
      <c r="O25" s="38">
        <v>35.7118932874355</v>
      </c>
      <c r="P25" s="39">
        <v>13.1360848760119</v>
      </c>
      <c r="Q25" s="38">
        <v>12901.3902725174</v>
      </c>
      <c r="R25" s="38">
        <v>1086.96692112059</v>
      </c>
      <c r="S25" s="39">
        <v>8.42519215495751</v>
      </c>
      <c r="T25" s="38">
        <v>0.783054816495813</v>
      </c>
      <c r="U25" s="39">
        <v>0.00606953824320686</v>
      </c>
      <c r="V25" s="38">
        <v>270.98031144847</v>
      </c>
      <c r="W25" s="39">
        <v>2.10039620323488</v>
      </c>
      <c r="X25" s="38">
        <v>151.729184599734</v>
      </c>
      <c r="Y25" s="38">
        <v>1.17606848095238</v>
      </c>
      <c r="Z25" s="38">
        <v>7800.20743602786</v>
      </c>
      <c r="AA25" s="38">
        <v>60.4602083284302</v>
      </c>
      <c r="AB25" s="38">
        <v>3590.72336450426</v>
      </c>
      <c r="AC25" s="39">
        <v>27.8320652941818</v>
      </c>
      <c r="AD25" s="38">
        <v>2905</v>
      </c>
      <c r="AE25" s="81">
        <v>45</v>
      </c>
    </row>
    <row r="26" s="52" customFormat="1" ht="28" customHeight="1" spans="1:31">
      <c r="A26" s="79" t="s">
        <v>48</v>
      </c>
      <c r="B26" s="39">
        <v>116.804251616111</v>
      </c>
      <c r="C26" s="39">
        <v>76.5384615384615</v>
      </c>
      <c r="D26" s="39">
        <v>2.36822001527</v>
      </c>
      <c r="E26" s="39">
        <v>89.47719688542</v>
      </c>
      <c r="F26" s="39">
        <v>115.726822001528</v>
      </c>
      <c r="G26" s="39">
        <v>89.2356837280367</v>
      </c>
      <c r="H26" s="39">
        <v>77.1089036963778</v>
      </c>
      <c r="I26" s="38">
        <v>0.629793735676089</v>
      </c>
      <c r="J26" s="39">
        <v>0.544207232846828</v>
      </c>
      <c r="K26" s="38">
        <v>0.213139801375095</v>
      </c>
      <c r="L26" s="39">
        <v>0.184174936880477</v>
      </c>
      <c r="M26" s="38">
        <v>25.1252864782277</v>
      </c>
      <c r="N26" s="39">
        <v>21.710858419577</v>
      </c>
      <c r="O26" s="38">
        <v>0.522918258212376</v>
      </c>
      <c r="P26" s="39">
        <v>0.451855714317872</v>
      </c>
      <c r="Q26" s="38">
        <v>8940.01771984853</v>
      </c>
      <c r="R26" s="38">
        <v>562.753795949202</v>
      </c>
      <c r="S26" s="39">
        <v>6.29477271280775</v>
      </c>
      <c r="T26" s="38">
        <v>1.68690997590177</v>
      </c>
      <c r="U26" s="39">
        <v>0.0188692017036668</v>
      </c>
      <c r="V26" s="38">
        <v>43.5976169529128</v>
      </c>
      <c r="W26" s="39">
        <v>0.48766812683288</v>
      </c>
      <c r="X26" s="38">
        <v>24.0157977278813</v>
      </c>
      <c r="Y26" s="38">
        <v>0.268632551751678</v>
      </c>
      <c r="Z26" s="38">
        <v>7070.63145010137</v>
      </c>
      <c r="AA26" s="38">
        <v>79.0896804869103</v>
      </c>
      <c r="AB26" s="38">
        <v>1237.33214914126</v>
      </c>
      <c r="AC26" s="39">
        <v>13.8403769199937</v>
      </c>
      <c r="AD26" s="38">
        <v>1309</v>
      </c>
      <c r="AE26" s="81">
        <v>31</v>
      </c>
    </row>
    <row r="27" ht="28" customHeight="1"/>
    <row r="72" s="1" customFormat="1"/>
  </sheetData>
  <mergeCells count="38">
    <mergeCell ref="A3:Q3"/>
    <mergeCell ref="Z3:AC3"/>
    <mergeCell ref="F4:P4"/>
    <mergeCell ref="Q4:AC4"/>
    <mergeCell ref="A4:A8"/>
    <mergeCell ref="B4:B8"/>
    <mergeCell ref="C4:C8"/>
    <mergeCell ref="D4:D8"/>
    <mergeCell ref="E4:E8"/>
    <mergeCell ref="F5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5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4:AD8"/>
    <mergeCell ref="AE4:AE8"/>
    <mergeCell ref="A1:AC2"/>
    <mergeCell ref="G5:P6"/>
    <mergeCell ref="R5:AC6"/>
  </mergeCells>
  <pageMargins left="0.751388888888889" right="0.751388888888889" top="1" bottom="1" header="0.5" footer="0.5"/>
  <pageSetup paperSize="8" scale="69" firstPageNumber="10" orientation="landscape" useFirstPageNumber="1" horizontalDpi="600"/>
  <headerFooter>
    <oddFooter>&amp;C&amp;P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B171"/>
  <sheetViews>
    <sheetView view="pageBreakPreview" zoomScale="130" zoomScaleNormal="100" workbookViewId="0">
      <pane xSplit="1" ySplit="7" topLeftCell="R20" activePane="bottomRight" state="frozen"/>
      <selection/>
      <selection pane="topRight"/>
      <selection pane="bottomLeft"/>
      <selection pane="bottomRight" activeCell="S26" sqref="S26"/>
    </sheetView>
  </sheetViews>
  <sheetFormatPr defaultColWidth="10" defaultRowHeight="11.25"/>
  <cols>
    <col min="1" max="1" width="25.825" style="51" customWidth="1"/>
    <col min="2" max="2" width="7.63333333333333" style="19" customWidth="1"/>
    <col min="3" max="3" width="7.13333333333333" style="19" customWidth="1"/>
    <col min="4" max="4" width="5.63333333333333" style="19" customWidth="1"/>
    <col min="5" max="5" width="7.13333333333333" style="19" customWidth="1"/>
    <col min="6" max="6" width="5.63333333333333" style="19" customWidth="1"/>
    <col min="7" max="7" width="8.18333333333333" style="19" customWidth="1"/>
    <col min="8" max="10" width="5.63333333333333" style="19" customWidth="1"/>
    <col min="11" max="11" width="7.5" style="19" customWidth="1"/>
    <col min="12" max="12" width="5.63333333333333" style="19" customWidth="1"/>
    <col min="13" max="13" width="7.13333333333333" style="19" customWidth="1"/>
    <col min="14" max="14" width="5.63333333333333" style="19" customWidth="1"/>
    <col min="15" max="15" width="7.13333333333333" style="19" customWidth="1"/>
    <col min="16" max="16" width="5.63333333333333" style="19" customWidth="1"/>
    <col min="17" max="17" width="7.13333333333333" style="19" customWidth="1"/>
    <col min="18" max="18" width="5.63333333333333" style="19" customWidth="1"/>
    <col min="19" max="19" width="8.475" style="19" customWidth="1"/>
    <col min="20" max="20" width="6.63333333333333" style="19" customWidth="1"/>
    <col min="21" max="21" width="7.775" style="19" customWidth="1"/>
    <col min="22" max="22" width="6.63333333333333" style="19" customWidth="1"/>
    <col min="23" max="23" width="7.13333333333333" style="19" customWidth="1"/>
    <col min="24" max="24" width="6.63333333333333" style="19" customWidth="1"/>
    <col min="25" max="28" width="7.13333333333333" style="19" customWidth="1"/>
    <col min="29" max="16377" width="10" style="19"/>
    <col min="16378" max="16384" width="10" style="52"/>
  </cols>
  <sheetData>
    <row r="1" s="19" customFormat="1" ht="19.9" customHeight="1" spans="1:28">
      <c r="A1" s="23" t="s">
        <v>139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="19" customFormat="1" ht="8.5" customHeight="1" spans="1:28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="19" customFormat="1" ht="19.9" customHeight="1" spans="1:28">
      <c r="A3" s="53" t="s">
        <v>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4"/>
      <c r="O3" s="24"/>
      <c r="P3" s="24"/>
      <c r="Q3" s="24"/>
      <c r="R3" s="24"/>
      <c r="S3" s="24"/>
      <c r="T3" s="24"/>
      <c r="U3" s="24"/>
      <c r="V3" s="24"/>
      <c r="W3" s="43"/>
      <c r="X3" s="43"/>
      <c r="Y3" s="24"/>
      <c r="Z3" s="24"/>
      <c r="AA3" s="24"/>
      <c r="AB3" s="24"/>
    </row>
    <row r="4" s="49" customFormat="1" ht="19.9" customHeight="1" spans="1:28">
      <c r="A4" s="29" t="s">
        <v>6</v>
      </c>
      <c r="B4" s="54" t="s">
        <v>130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 t="s">
        <v>39</v>
      </c>
      <c r="Z4" s="29" t="s">
        <v>40</v>
      </c>
      <c r="AA4" s="29" t="s">
        <v>41</v>
      </c>
      <c r="AB4" s="29" t="s">
        <v>137</v>
      </c>
    </row>
    <row r="5" s="49" customFormat="1" ht="21" customHeight="1" spans="1:28">
      <c r="A5" s="28"/>
      <c r="B5" s="25" t="s">
        <v>16</v>
      </c>
      <c r="C5" s="55" t="s">
        <v>56</v>
      </c>
      <c r="D5" s="54"/>
      <c r="E5" s="54"/>
      <c r="F5" s="54"/>
      <c r="G5" s="54"/>
      <c r="H5" s="54"/>
      <c r="I5" s="54"/>
      <c r="J5" s="54"/>
      <c r="K5" s="54"/>
      <c r="L5" s="54"/>
      <c r="M5" s="54" t="s">
        <v>57</v>
      </c>
      <c r="N5" s="54"/>
      <c r="O5" s="54"/>
      <c r="P5" s="54"/>
      <c r="Q5" s="54"/>
      <c r="R5" s="54"/>
      <c r="S5" s="67" t="s">
        <v>10</v>
      </c>
      <c r="T5" s="68"/>
      <c r="U5" s="68"/>
      <c r="V5" s="68"/>
      <c r="W5" s="68"/>
      <c r="X5" s="55"/>
      <c r="Y5" s="29"/>
      <c r="Z5" s="29"/>
      <c r="AA5" s="29"/>
      <c r="AB5" s="29"/>
    </row>
    <row r="6" s="49" customFormat="1" ht="15" customHeight="1" spans="1:28">
      <c r="A6" s="28"/>
      <c r="B6" s="25"/>
      <c r="C6" s="25" t="s">
        <v>11</v>
      </c>
      <c r="D6" s="25" t="s">
        <v>12</v>
      </c>
      <c r="E6" s="25" t="s">
        <v>121</v>
      </c>
      <c r="F6" s="25"/>
      <c r="G6" s="25"/>
      <c r="H6" s="25"/>
      <c r="I6" s="25"/>
      <c r="J6" s="25"/>
      <c r="K6" s="25"/>
      <c r="L6" s="25"/>
      <c r="M6" s="25" t="s">
        <v>11</v>
      </c>
      <c r="N6" s="25" t="s">
        <v>12</v>
      </c>
      <c r="O6" s="25" t="s">
        <v>121</v>
      </c>
      <c r="P6" s="25"/>
      <c r="Q6" s="25"/>
      <c r="R6" s="25"/>
      <c r="S6" s="25" t="s">
        <v>11</v>
      </c>
      <c r="T6" s="25" t="s">
        <v>12</v>
      </c>
      <c r="U6" s="69" t="s">
        <v>14</v>
      </c>
      <c r="V6" s="29"/>
      <c r="W6" s="29" t="s">
        <v>15</v>
      </c>
      <c r="X6" s="29"/>
      <c r="Y6" s="29"/>
      <c r="Z6" s="29"/>
      <c r="AA6" s="29"/>
      <c r="AB6" s="29"/>
    </row>
    <row r="7" s="49" customFormat="1" ht="35" customHeight="1" spans="1:28">
      <c r="A7" s="28"/>
      <c r="B7" s="25"/>
      <c r="C7" s="25"/>
      <c r="D7" s="25"/>
      <c r="E7" s="25" t="s">
        <v>58</v>
      </c>
      <c r="F7" s="25" t="s">
        <v>12</v>
      </c>
      <c r="G7" s="56" t="s">
        <v>73</v>
      </c>
      <c r="H7" s="25" t="s">
        <v>12</v>
      </c>
      <c r="I7" s="25" t="s">
        <v>60</v>
      </c>
      <c r="J7" s="25" t="s">
        <v>12</v>
      </c>
      <c r="K7" s="25" t="s">
        <v>61</v>
      </c>
      <c r="L7" s="25" t="s">
        <v>12</v>
      </c>
      <c r="M7" s="25"/>
      <c r="N7" s="25"/>
      <c r="O7" s="56" t="s">
        <v>74</v>
      </c>
      <c r="P7" s="25" t="s">
        <v>12</v>
      </c>
      <c r="Q7" s="56" t="s">
        <v>75</v>
      </c>
      <c r="R7" s="25" t="s">
        <v>12</v>
      </c>
      <c r="S7" s="70"/>
      <c r="T7" s="70"/>
      <c r="U7" s="69" t="s">
        <v>11</v>
      </c>
      <c r="V7" s="29" t="s">
        <v>12</v>
      </c>
      <c r="W7" s="29" t="s">
        <v>11</v>
      </c>
      <c r="X7" s="29" t="s">
        <v>12</v>
      </c>
      <c r="Y7" s="29"/>
      <c r="Z7" s="29"/>
      <c r="AA7" s="29"/>
      <c r="AB7" s="29"/>
    </row>
    <row r="8" s="19" customFormat="1" ht="18" customHeight="1" spans="1:28">
      <c r="A8" s="29" t="s">
        <v>16</v>
      </c>
      <c r="B8" s="57">
        <v>3801.233528</v>
      </c>
      <c r="C8" s="57">
        <v>1139.470748</v>
      </c>
      <c r="D8" s="57">
        <v>29.9763416166522</v>
      </c>
      <c r="E8" s="57">
        <v>70.40209</v>
      </c>
      <c r="F8" s="58">
        <v>1.85208536864194</v>
      </c>
      <c r="G8" s="57">
        <v>671.759659</v>
      </c>
      <c r="H8" s="58">
        <v>17.6721491603133</v>
      </c>
      <c r="I8" s="58">
        <v>397.311799</v>
      </c>
      <c r="J8" s="58">
        <v>10.4521807479964</v>
      </c>
      <c r="K8" s="57">
        <v>-0.0028</v>
      </c>
      <c r="L8" s="58">
        <v>-7.36602994626643e-5</v>
      </c>
      <c r="M8" s="57">
        <v>148.577081</v>
      </c>
      <c r="N8" s="58">
        <v>3.90865438562448</v>
      </c>
      <c r="O8" s="57">
        <v>64.933182</v>
      </c>
      <c r="P8" s="58">
        <v>1.70821343970846</v>
      </c>
      <c r="Q8" s="57">
        <v>83.643899</v>
      </c>
      <c r="R8" s="58">
        <v>2.20044094591602</v>
      </c>
      <c r="S8" s="57">
        <v>2513.185699</v>
      </c>
      <c r="T8" s="58">
        <v>66.1150039977233</v>
      </c>
      <c r="U8" s="57">
        <v>2499.227619</v>
      </c>
      <c r="V8" s="58">
        <v>65.747805300322</v>
      </c>
      <c r="W8" s="57">
        <v>13.95808</v>
      </c>
      <c r="X8" s="58">
        <v>0.367198697401366</v>
      </c>
      <c r="Y8" s="71">
        <v>156.2341076127</v>
      </c>
      <c r="Z8" s="71">
        <v>5.7792008196721</v>
      </c>
      <c r="AA8" s="71">
        <v>0.80388042081</v>
      </c>
      <c r="AB8" s="71">
        <v>23.94221279633</v>
      </c>
    </row>
    <row r="9" s="19" customFormat="1" ht="18" customHeight="1" spans="1:28">
      <c r="A9" s="28" t="s">
        <v>140</v>
      </c>
      <c r="B9" s="57">
        <v>317.697698</v>
      </c>
      <c r="C9" s="57">
        <v>46.397709</v>
      </c>
      <c r="D9" s="57">
        <v>14.604357945332</v>
      </c>
      <c r="E9" s="57">
        <v>1.5644</v>
      </c>
      <c r="F9" s="58">
        <v>0.492417795233757</v>
      </c>
      <c r="G9" s="57">
        <v>26.48914</v>
      </c>
      <c r="H9" s="58">
        <v>8.33784448762358</v>
      </c>
      <c r="I9" s="58">
        <v>18.344169</v>
      </c>
      <c r="J9" s="58">
        <v>5.77409566247471</v>
      </c>
      <c r="K9" s="57">
        <v>0</v>
      </c>
      <c r="L9" s="58">
        <v>0</v>
      </c>
      <c r="M9" s="57">
        <v>6.920912</v>
      </c>
      <c r="N9" s="58">
        <v>2.17845834060781</v>
      </c>
      <c r="O9" s="57">
        <v>4.12467</v>
      </c>
      <c r="P9" s="58">
        <v>1.29830024767759</v>
      </c>
      <c r="Q9" s="57">
        <v>2.796242</v>
      </c>
      <c r="R9" s="58">
        <v>0.880158092930217</v>
      </c>
      <c r="S9" s="57">
        <v>264.379077</v>
      </c>
      <c r="T9" s="58">
        <v>83.2171837140602</v>
      </c>
      <c r="U9" s="57">
        <v>264.097739</v>
      </c>
      <c r="V9" s="58">
        <v>83.1286284611354</v>
      </c>
      <c r="W9" s="57">
        <v>0.281338</v>
      </c>
      <c r="X9" s="58">
        <v>0.0885552529247474</v>
      </c>
      <c r="Y9" s="71">
        <v>192.505910165485</v>
      </c>
      <c r="Z9" s="71">
        <v>10.8684210526315</v>
      </c>
      <c r="AA9" s="71">
        <v>0.19615119546</v>
      </c>
      <c r="AB9" s="71">
        <v>13.92363396971</v>
      </c>
    </row>
    <row r="10" s="19" customFormat="1" ht="18" customHeight="1" spans="1:28">
      <c r="A10" s="28" t="s">
        <v>141</v>
      </c>
      <c r="B10" s="57">
        <v>263.810634</v>
      </c>
      <c r="C10" s="57">
        <v>54.60714</v>
      </c>
      <c r="D10" s="57">
        <v>20.6993702914948</v>
      </c>
      <c r="E10" s="57">
        <v>0.7744</v>
      </c>
      <c r="F10" s="58">
        <v>0.29354389103208</v>
      </c>
      <c r="G10" s="57">
        <v>35.22568</v>
      </c>
      <c r="H10" s="58">
        <v>13.352638392886</v>
      </c>
      <c r="I10" s="58">
        <v>18.60986</v>
      </c>
      <c r="J10" s="58">
        <v>7.05424937495128</v>
      </c>
      <c r="K10" s="57">
        <v>-0.0028</v>
      </c>
      <c r="L10" s="58">
        <v>-0.00106136737459946</v>
      </c>
      <c r="M10" s="57">
        <v>2.1209</v>
      </c>
      <c r="N10" s="58">
        <v>0.803947880281429</v>
      </c>
      <c r="O10" s="57">
        <v>1.13269</v>
      </c>
      <c r="P10" s="58">
        <v>0.429357218405381</v>
      </c>
      <c r="Q10" s="57">
        <v>0.98821</v>
      </c>
      <c r="R10" s="58">
        <v>0.374590661876049</v>
      </c>
      <c r="S10" s="57">
        <v>207.082594</v>
      </c>
      <c r="T10" s="58">
        <v>78.4966818282238</v>
      </c>
      <c r="U10" s="57">
        <v>206.522504</v>
      </c>
      <c r="V10" s="58">
        <v>78.284374237924</v>
      </c>
      <c r="W10" s="57">
        <v>0.56009</v>
      </c>
      <c r="X10" s="58">
        <v>0.212307590299791</v>
      </c>
      <c r="Y10" s="71">
        <v>146.163068181818</v>
      </c>
      <c r="Z10" s="71">
        <v>5.780487804878</v>
      </c>
      <c r="AA10" s="71">
        <v>0.2042205582</v>
      </c>
      <c r="AB10" s="71">
        <v>12.34221598877</v>
      </c>
    </row>
    <row r="11" s="19" customFormat="1" ht="18" customHeight="1" spans="1:28">
      <c r="A11" s="29" t="s">
        <v>142</v>
      </c>
      <c r="B11" s="57">
        <v>448.117336</v>
      </c>
      <c r="C11" s="57">
        <v>137.499572</v>
      </c>
      <c r="D11" s="57">
        <v>30.6838323255586</v>
      </c>
      <c r="E11" s="57">
        <v>7.2503</v>
      </c>
      <c r="F11" s="58">
        <v>1.61794677811795</v>
      </c>
      <c r="G11" s="57">
        <v>93.8801</v>
      </c>
      <c r="H11" s="58">
        <v>20.9498924629865</v>
      </c>
      <c r="I11" s="58">
        <v>36.369172</v>
      </c>
      <c r="J11" s="58">
        <v>8.11599308445411</v>
      </c>
      <c r="K11" s="57">
        <v>0</v>
      </c>
      <c r="L11" s="58">
        <v>0</v>
      </c>
      <c r="M11" s="57">
        <v>16.40563</v>
      </c>
      <c r="N11" s="58">
        <v>3.66101212384249</v>
      </c>
      <c r="O11" s="57">
        <v>7.85331</v>
      </c>
      <c r="P11" s="58">
        <v>1.75251198047826</v>
      </c>
      <c r="Q11" s="57">
        <v>8.55232</v>
      </c>
      <c r="R11" s="58">
        <v>1.90850014336424</v>
      </c>
      <c r="S11" s="57">
        <v>294.212134</v>
      </c>
      <c r="T11" s="58">
        <v>65.6551555505989</v>
      </c>
      <c r="U11" s="57">
        <v>292.721925</v>
      </c>
      <c r="V11" s="58">
        <v>65.322606711203</v>
      </c>
      <c r="W11" s="57">
        <v>1.490209</v>
      </c>
      <c r="X11" s="58">
        <v>0.332548839395939</v>
      </c>
      <c r="Y11" s="71">
        <v>128.818072139303</v>
      </c>
      <c r="Z11" s="71">
        <v>5.2207792207792</v>
      </c>
      <c r="AA11" s="71">
        <v>0.82328867858</v>
      </c>
      <c r="AB11" s="71">
        <v>26.28596338273</v>
      </c>
    </row>
    <row r="12" s="19" customFormat="1" ht="18" customHeight="1" spans="1:28">
      <c r="A12" s="29" t="s">
        <v>143</v>
      </c>
      <c r="B12" s="57">
        <v>379.361999</v>
      </c>
      <c r="C12" s="57">
        <v>127.702934</v>
      </c>
      <c r="D12" s="57">
        <v>33.6625530065282</v>
      </c>
      <c r="E12" s="57">
        <v>13.2184</v>
      </c>
      <c r="F12" s="58">
        <v>3.48437640956231</v>
      </c>
      <c r="G12" s="57">
        <v>77.46061</v>
      </c>
      <c r="H12" s="58">
        <v>20.418652950002</v>
      </c>
      <c r="I12" s="58">
        <v>37.023924</v>
      </c>
      <c r="J12" s="58">
        <v>9.75952364696391</v>
      </c>
      <c r="K12" s="57">
        <v>0</v>
      </c>
      <c r="L12" s="58">
        <v>0</v>
      </c>
      <c r="M12" s="57">
        <v>23.04739</v>
      </c>
      <c r="N12" s="58">
        <v>6.07530276114978</v>
      </c>
      <c r="O12" s="57">
        <v>9.34443</v>
      </c>
      <c r="P12" s="58">
        <v>2.46319610942371</v>
      </c>
      <c r="Q12" s="57">
        <v>13.70296</v>
      </c>
      <c r="R12" s="58">
        <v>3.61210665172607</v>
      </c>
      <c r="S12" s="57">
        <v>228.611675</v>
      </c>
      <c r="T12" s="58">
        <v>60.262144232322</v>
      </c>
      <c r="U12" s="57">
        <v>227.224662</v>
      </c>
      <c r="V12" s="58">
        <v>59.8965269581469</v>
      </c>
      <c r="W12" s="57">
        <v>1.387013</v>
      </c>
      <c r="X12" s="58">
        <v>0.365617274175108</v>
      </c>
      <c r="Y12" s="71">
        <v>171.774288086343</v>
      </c>
      <c r="Z12" s="71">
        <v>5.6301531213191</v>
      </c>
      <c r="AA12" s="71">
        <v>2.33634912187</v>
      </c>
      <c r="AB12" s="71">
        <v>27.85293097467</v>
      </c>
    </row>
    <row r="13" s="19" customFormat="1" ht="18" customHeight="1" spans="1:28">
      <c r="A13" s="29" t="s">
        <v>144</v>
      </c>
      <c r="B13" s="57">
        <v>143.361323</v>
      </c>
      <c r="C13" s="57">
        <v>45.567925</v>
      </c>
      <c r="D13" s="57">
        <v>31.785368638095</v>
      </c>
      <c r="E13" s="57">
        <v>0.395</v>
      </c>
      <c r="F13" s="58">
        <v>0.275527591217891</v>
      </c>
      <c r="G13" s="57">
        <v>21.70893</v>
      </c>
      <c r="H13" s="58">
        <v>15.1428080780198</v>
      </c>
      <c r="I13" s="58">
        <v>23.463995</v>
      </c>
      <c r="J13" s="58">
        <v>16.3670329688573</v>
      </c>
      <c r="K13" s="57">
        <v>0</v>
      </c>
      <c r="L13" s="58">
        <v>0</v>
      </c>
      <c r="M13" s="57">
        <v>1.46244</v>
      </c>
      <c r="N13" s="58">
        <v>1.02010777341947</v>
      </c>
      <c r="O13" s="57">
        <v>0.72641</v>
      </c>
      <c r="P13" s="58">
        <v>0.506698727940729</v>
      </c>
      <c r="Q13" s="57">
        <v>0.73603</v>
      </c>
      <c r="R13" s="58">
        <v>0.513409045478745</v>
      </c>
      <c r="S13" s="57">
        <v>96.330958</v>
      </c>
      <c r="T13" s="58">
        <v>67.1945235884856</v>
      </c>
      <c r="U13" s="57">
        <v>95.996179</v>
      </c>
      <c r="V13" s="58">
        <v>66.961002445548</v>
      </c>
      <c r="W13" s="57">
        <v>0.334779</v>
      </c>
      <c r="X13" s="58">
        <v>0.233521142937555</v>
      </c>
      <c r="Y13" s="71">
        <v>108.351095890411</v>
      </c>
      <c r="Z13" s="71">
        <v>5.6153846153846</v>
      </c>
      <c r="AA13" s="71">
        <v>0.1225605732</v>
      </c>
      <c r="AB13" s="71">
        <v>3.24805339265</v>
      </c>
    </row>
    <row r="14" s="19" customFormat="1" ht="18" customHeight="1" spans="1:28">
      <c r="A14" s="29" t="s">
        <v>145</v>
      </c>
      <c r="B14" s="57">
        <v>207.56373</v>
      </c>
      <c r="C14" s="57">
        <v>79.750743</v>
      </c>
      <c r="D14" s="57">
        <v>38.4222922762084</v>
      </c>
      <c r="E14" s="57">
        <v>5.9911</v>
      </c>
      <c r="F14" s="58">
        <v>2.88639060398462</v>
      </c>
      <c r="G14" s="57">
        <v>47.52479</v>
      </c>
      <c r="H14" s="58">
        <v>22.896480998872</v>
      </c>
      <c r="I14" s="58">
        <v>26.234853</v>
      </c>
      <c r="J14" s="58">
        <v>12.6394206733517</v>
      </c>
      <c r="K14" s="57">
        <v>0</v>
      </c>
      <c r="L14" s="58">
        <v>0</v>
      </c>
      <c r="M14" s="57">
        <v>5.97643</v>
      </c>
      <c r="N14" s="58">
        <v>2.87932289518983</v>
      </c>
      <c r="O14" s="57">
        <v>2.73249</v>
      </c>
      <c r="P14" s="58">
        <v>1.31645832342674</v>
      </c>
      <c r="Q14" s="57">
        <v>3.24394</v>
      </c>
      <c r="R14" s="58">
        <v>1.56286457176309</v>
      </c>
      <c r="S14" s="57">
        <v>121.836557</v>
      </c>
      <c r="T14" s="58">
        <v>58.6983848286018</v>
      </c>
      <c r="U14" s="57">
        <v>120.916957</v>
      </c>
      <c r="V14" s="58">
        <v>58.2553401791344</v>
      </c>
      <c r="W14" s="57">
        <v>0.9196</v>
      </c>
      <c r="X14" s="58">
        <v>0.443044649467419</v>
      </c>
      <c r="Y14" s="71">
        <v>157.282209711471</v>
      </c>
      <c r="Z14" s="71">
        <v>6.0987124463519</v>
      </c>
      <c r="AA14" s="71">
        <v>0.55900326874</v>
      </c>
      <c r="AB14" s="71">
        <v>20.4078701709</v>
      </c>
    </row>
    <row r="15" s="19" customFormat="1" ht="18" customHeight="1" spans="1:28">
      <c r="A15" s="29" t="s">
        <v>146</v>
      </c>
      <c r="B15" s="57">
        <v>306.231229</v>
      </c>
      <c r="C15" s="57">
        <v>83.48299</v>
      </c>
      <c r="D15" s="57">
        <v>27.2614227727898</v>
      </c>
      <c r="E15" s="57">
        <v>5.7601</v>
      </c>
      <c r="F15" s="58">
        <v>1.88096426964998</v>
      </c>
      <c r="G15" s="57">
        <v>43.26435</v>
      </c>
      <c r="H15" s="58">
        <v>14.1280006422859</v>
      </c>
      <c r="I15" s="58">
        <v>34.45854</v>
      </c>
      <c r="J15" s="58">
        <v>11.2524578608539</v>
      </c>
      <c r="K15" s="57">
        <v>0</v>
      </c>
      <c r="L15" s="58">
        <v>0</v>
      </c>
      <c r="M15" s="57">
        <v>10.06463</v>
      </c>
      <c r="N15" s="58">
        <v>3.28661124238247</v>
      </c>
      <c r="O15" s="57">
        <v>3.25453</v>
      </c>
      <c r="P15" s="58">
        <v>1.06276881382336</v>
      </c>
      <c r="Q15" s="57">
        <v>6.8101</v>
      </c>
      <c r="R15" s="58">
        <v>2.22384242855911</v>
      </c>
      <c r="S15" s="57">
        <v>212.683609</v>
      </c>
      <c r="T15" s="58">
        <v>69.4519659848278</v>
      </c>
      <c r="U15" s="57">
        <v>211.785784</v>
      </c>
      <c r="V15" s="58">
        <v>69.1587806676634</v>
      </c>
      <c r="W15" s="57">
        <v>0.897825</v>
      </c>
      <c r="X15" s="58">
        <v>0.293185317164371</v>
      </c>
      <c r="Y15" s="71">
        <v>143.552189404594</v>
      </c>
      <c r="Z15" s="71">
        <v>4.9953161592505</v>
      </c>
      <c r="AA15" s="71">
        <v>0.79475868743</v>
      </c>
      <c r="AB15" s="71">
        <v>15.01901140684</v>
      </c>
    </row>
    <row r="16" s="19" customFormat="1" ht="18" customHeight="1" spans="1:28">
      <c r="A16" s="29" t="s">
        <v>147</v>
      </c>
      <c r="B16" s="57">
        <v>442.126552</v>
      </c>
      <c r="C16" s="57">
        <v>130.499434</v>
      </c>
      <c r="D16" s="57">
        <v>29.5163078104389</v>
      </c>
      <c r="E16" s="57">
        <v>10.42618</v>
      </c>
      <c r="F16" s="58">
        <v>2.35818906438354</v>
      </c>
      <c r="G16" s="57">
        <v>63.07811</v>
      </c>
      <c r="H16" s="58">
        <v>14.2669807354162</v>
      </c>
      <c r="I16" s="58">
        <v>56.995144</v>
      </c>
      <c r="J16" s="58">
        <v>12.8911380106391</v>
      </c>
      <c r="K16" s="57">
        <v>0</v>
      </c>
      <c r="L16" s="58">
        <v>0</v>
      </c>
      <c r="M16" s="57">
        <v>22.767844</v>
      </c>
      <c r="N16" s="58">
        <v>5.14962150474962</v>
      </c>
      <c r="O16" s="57">
        <v>13.607952</v>
      </c>
      <c r="P16" s="58">
        <v>3.07784093455667</v>
      </c>
      <c r="Q16" s="57">
        <v>9.159892</v>
      </c>
      <c r="R16" s="58">
        <v>2.07178057019294</v>
      </c>
      <c r="S16" s="57">
        <v>288.859274</v>
      </c>
      <c r="T16" s="58">
        <v>65.3340706848115</v>
      </c>
      <c r="U16" s="57">
        <v>287.373907</v>
      </c>
      <c r="V16" s="58">
        <v>64.9981109933429</v>
      </c>
      <c r="W16" s="57">
        <v>1.485367</v>
      </c>
      <c r="X16" s="58">
        <v>0.335959691468609</v>
      </c>
      <c r="Y16" s="71">
        <v>157.277368421053</v>
      </c>
      <c r="Z16" s="71">
        <v>6.6298701298701</v>
      </c>
      <c r="AA16" s="71">
        <v>1.01087203185</v>
      </c>
      <c r="AB16" s="71">
        <v>30.55529278213</v>
      </c>
    </row>
    <row r="17" s="19" customFormat="1" ht="18" customHeight="1" spans="1:28">
      <c r="A17" s="29" t="s">
        <v>148</v>
      </c>
      <c r="B17" s="57">
        <v>691.934844</v>
      </c>
      <c r="C17" s="57">
        <v>224.887626</v>
      </c>
      <c r="D17" s="57">
        <v>32.5012720417358</v>
      </c>
      <c r="E17" s="57">
        <v>13.67923</v>
      </c>
      <c r="F17" s="58">
        <v>1.97695348320976</v>
      </c>
      <c r="G17" s="57">
        <v>146.648485</v>
      </c>
      <c r="H17" s="58">
        <v>21.1939731423614</v>
      </c>
      <c r="I17" s="58">
        <v>64.559911</v>
      </c>
      <c r="J17" s="58">
        <v>9.33034541616465</v>
      </c>
      <c r="K17" s="57">
        <v>0</v>
      </c>
      <c r="L17" s="58">
        <v>0</v>
      </c>
      <c r="M17" s="57">
        <v>41.354215</v>
      </c>
      <c r="N17" s="58">
        <v>5.97660536372699</v>
      </c>
      <c r="O17" s="57">
        <v>16.06562</v>
      </c>
      <c r="P17" s="58">
        <v>2.32184000261158</v>
      </c>
      <c r="Q17" s="57">
        <v>25.288595</v>
      </c>
      <c r="R17" s="58">
        <v>3.65476536111542</v>
      </c>
      <c r="S17" s="57">
        <v>425.693003</v>
      </c>
      <c r="T17" s="58">
        <v>61.5221225945372</v>
      </c>
      <c r="U17" s="57">
        <v>421.996444</v>
      </c>
      <c r="V17" s="58">
        <v>60.9878874664679</v>
      </c>
      <c r="W17" s="57">
        <v>3.696559</v>
      </c>
      <c r="X17" s="58">
        <v>0.534235128069371</v>
      </c>
      <c r="Y17" s="71">
        <v>169.036388505112</v>
      </c>
      <c r="Z17" s="71">
        <v>4.8971583220568</v>
      </c>
      <c r="AA17" s="71">
        <v>0.78749636347</v>
      </c>
      <c r="AB17" s="71">
        <v>30.96603063232</v>
      </c>
    </row>
    <row r="18" s="19" customFormat="1" ht="18" customHeight="1" spans="1:28">
      <c r="A18" s="54" t="s">
        <v>149</v>
      </c>
      <c r="B18" s="59">
        <v>281.017182</v>
      </c>
      <c r="C18" s="59">
        <v>94.953088</v>
      </c>
      <c r="D18" s="59">
        <v>33.7890684563195</v>
      </c>
      <c r="E18" s="59">
        <v>3.74375</v>
      </c>
      <c r="F18" s="60">
        <v>1.33221391423675</v>
      </c>
      <c r="G18" s="59">
        <v>50.417345</v>
      </c>
      <c r="H18" s="60">
        <v>17.9410186384973</v>
      </c>
      <c r="I18" s="60">
        <v>40.791993</v>
      </c>
      <c r="J18" s="60">
        <v>14.5158359035854</v>
      </c>
      <c r="K18" s="59">
        <v>0</v>
      </c>
      <c r="L18" s="60">
        <v>0</v>
      </c>
      <c r="M18" s="59">
        <v>10.42505</v>
      </c>
      <c r="N18" s="60">
        <v>3.70975537004709</v>
      </c>
      <c r="O18" s="59">
        <v>4.30378</v>
      </c>
      <c r="P18" s="60">
        <v>1.53150066105211</v>
      </c>
      <c r="Q18" s="59">
        <v>6.12127</v>
      </c>
      <c r="R18" s="60">
        <v>2.17825470899498</v>
      </c>
      <c r="S18" s="59">
        <v>175.639044</v>
      </c>
      <c r="T18" s="60">
        <v>62.5011761736334</v>
      </c>
      <c r="U18" s="59">
        <v>174.297853</v>
      </c>
      <c r="V18" s="60">
        <v>62.0239131854934</v>
      </c>
      <c r="W18" s="59">
        <v>1.341191</v>
      </c>
      <c r="X18" s="60">
        <v>0.477262988139992</v>
      </c>
      <c r="Y18" s="72">
        <v>165.909766505636</v>
      </c>
      <c r="Z18" s="72">
        <v>5.1111111111111</v>
      </c>
      <c r="AA18" s="72">
        <v>0.65900092205</v>
      </c>
      <c r="AB18" s="72">
        <v>19.44879423739</v>
      </c>
    </row>
    <row r="19" s="19" customFormat="1" ht="18" customHeight="1" spans="1:28">
      <c r="A19" s="25" t="s">
        <v>150</v>
      </c>
      <c r="B19" s="61">
        <v>140.022857</v>
      </c>
      <c r="C19" s="61">
        <v>40.267352</v>
      </c>
      <c r="D19" s="61">
        <v>28.7576991804988</v>
      </c>
      <c r="E19" s="61">
        <v>1.2388</v>
      </c>
      <c r="F19" s="62">
        <v>0.884712700869973</v>
      </c>
      <c r="G19" s="61">
        <v>30.07217</v>
      </c>
      <c r="H19" s="62">
        <v>21.4766150643534</v>
      </c>
      <c r="I19" s="62">
        <v>8.956382</v>
      </c>
      <c r="J19" s="62">
        <v>6.39637141527544</v>
      </c>
      <c r="K19" s="61">
        <v>0</v>
      </c>
      <c r="L19" s="62">
        <v>0</v>
      </c>
      <c r="M19" s="61">
        <v>2.6228</v>
      </c>
      <c r="N19" s="62">
        <v>1.87312275737953</v>
      </c>
      <c r="O19" s="61">
        <v>0.5356</v>
      </c>
      <c r="P19" s="62">
        <v>0.382508978516272</v>
      </c>
      <c r="Q19" s="61">
        <v>2.0872</v>
      </c>
      <c r="R19" s="62">
        <v>1.49061377886326</v>
      </c>
      <c r="S19" s="61">
        <v>97.132705</v>
      </c>
      <c r="T19" s="62">
        <v>69.3691780621217</v>
      </c>
      <c r="U19" s="61">
        <v>96.804935</v>
      </c>
      <c r="V19" s="62">
        <v>69.1350948509785</v>
      </c>
      <c r="W19" s="61">
        <v>0.32777</v>
      </c>
      <c r="X19" s="62">
        <v>0.234083211143164</v>
      </c>
      <c r="Y19" s="73">
        <v>181.152536023055</v>
      </c>
      <c r="Z19" s="73">
        <v>6.8039215686274</v>
      </c>
      <c r="AA19" s="73">
        <v>0.14569763455</v>
      </c>
      <c r="AB19" s="73">
        <v>9.81890209394</v>
      </c>
    </row>
    <row r="20" s="19" customFormat="1" ht="18" customHeight="1" spans="1:28">
      <c r="A20" s="25" t="s">
        <v>151</v>
      </c>
      <c r="B20" s="61">
        <v>179.988144</v>
      </c>
      <c r="C20" s="61">
        <v>73.854235</v>
      </c>
      <c r="D20" s="61">
        <v>41.0328332515057</v>
      </c>
      <c r="E20" s="61">
        <v>6.36043</v>
      </c>
      <c r="F20" s="62">
        <v>3.53380498217705</v>
      </c>
      <c r="G20" s="61">
        <v>35.989949</v>
      </c>
      <c r="H20" s="62">
        <v>19.9957331634021</v>
      </c>
      <c r="I20" s="62">
        <v>31.503856</v>
      </c>
      <c r="J20" s="62">
        <v>17.5032951059265</v>
      </c>
      <c r="K20" s="61">
        <v>0</v>
      </c>
      <c r="L20" s="62">
        <v>0</v>
      </c>
      <c r="M20" s="61">
        <v>5.40884</v>
      </c>
      <c r="N20" s="62">
        <v>3.00510904762705</v>
      </c>
      <c r="O20" s="61">
        <v>1.2517</v>
      </c>
      <c r="P20" s="62">
        <v>0.695434694854123</v>
      </c>
      <c r="Q20" s="61">
        <v>4.15714</v>
      </c>
      <c r="R20" s="62">
        <v>2.30967435277292</v>
      </c>
      <c r="S20" s="61">
        <v>100.725069</v>
      </c>
      <c r="T20" s="62">
        <v>55.9620577008672</v>
      </c>
      <c r="U20" s="61">
        <v>99.48873</v>
      </c>
      <c r="V20" s="62">
        <v>55.2751574570378</v>
      </c>
      <c r="W20" s="61">
        <v>1.236339</v>
      </c>
      <c r="X20" s="62">
        <v>0.686900243829394</v>
      </c>
      <c r="Y20" s="73">
        <v>134.683623135686</v>
      </c>
      <c r="Z20" s="73">
        <v>8.2552552552552</v>
      </c>
      <c r="AA20" s="73">
        <v>1.31205673758</v>
      </c>
      <c r="AB20" s="73">
        <v>47.75056453013</v>
      </c>
    </row>
    <row r="21" s="19" customFormat="1" ht="15" customHeight="1" spans="1:28">
      <c r="A21" s="30"/>
      <c r="B21" s="63"/>
      <c r="C21" s="63"/>
      <c r="D21" s="63"/>
      <c r="E21" s="63"/>
      <c r="F21" s="64"/>
      <c r="G21" s="63"/>
      <c r="H21" s="64"/>
      <c r="I21" s="64"/>
      <c r="J21" s="64"/>
      <c r="K21" s="63"/>
      <c r="L21" s="64"/>
      <c r="M21" s="63"/>
      <c r="N21" s="64"/>
      <c r="O21" s="63"/>
      <c r="P21" s="64"/>
      <c r="Q21" s="63"/>
      <c r="R21" s="64"/>
      <c r="S21" s="63"/>
      <c r="T21" s="64"/>
      <c r="U21" s="63"/>
      <c r="V21" s="64"/>
      <c r="W21" s="63"/>
      <c r="X21" s="64"/>
      <c r="Y21" s="74"/>
      <c r="Z21" s="74"/>
      <c r="AA21" s="74"/>
      <c r="AB21" s="74"/>
    </row>
    <row r="22" s="19" customFormat="1" ht="15" customHeight="1" spans="1:28">
      <c r="A22" s="65" t="s">
        <v>152</v>
      </c>
      <c r="B22" s="11">
        <v>15.210294</v>
      </c>
      <c r="C22" s="11">
        <v>3.2027</v>
      </c>
      <c r="D22" s="27">
        <v>21.0561347466393</v>
      </c>
      <c r="E22" s="11">
        <v>0</v>
      </c>
      <c r="F22" s="27">
        <v>0</v>
      </c>
      <c r="G22" s="11">
        <v>2.63024</v>
      </c>
      <c r="H22" s="27">
        <v>17.2924994086242</v>
      </c>
      <c r="I22" s="11">
        <v>0.57246</v>
      </c>
      <c r="J22" s="27">
        <v>3.76363533801516</v>
      </c>
      <c r="K22" s="11">
        <v>0</v>
      </c>
      <c r="L22" s="37">
        <v>0</v>
      </c>
      <c r="M22" s="38">
        <v>0.19313</v>
      </c>
      <c r="N22" s="39">
        <v>1.26973219584053</v>
      </c>
      <c r="O22" s="38">
        <v>0.13375</v>
      </c>
      <c r="P22" s="39">
        <v>0.87933868996878</v>
      </c>
      <c r="Q22" s="38">
        <v>0.05938</v>
      </c>
      <c r="R22" s="39">
        <v>0.390393505871747</v>
      </c>
      <c r="S22" s="38">
        <v>11.814464</v>
      </c>
      <c r="T22" s="38">
        <v>77.6741330575201</v>
      </c>
      <c r="U22" s="38">
        <v>11.807724</v>
      </c>
      <c r="V22" s="38">
        <v>77.6298209620406</v>
      </c>
      <c r="W22" s="38">
        <v>0.00674</v>
      </c>
      <c r="X22" s="39">
        <v>0.0443120954795483</v>
      </c>
      <c r="Y22" s="73">
        <v>0</v>
      </c>
      <c r="Z22" s="73">
        <v>0</v>
      </c>
      <c r="AA22" s="73">
        <v>0</v>
      </c>
      <c r="AB22" s="73">
        <v>0</v>
      </c>
    </row>
    <row r="23" s="19" customFormat="1" ht="15" customHeight="1" spans="1:28">
      <c r="A23" s="65" t="s">
        <v>153</v>
      </c>
      <c r="B23" s="34">
        <v>73.181313</v>
      </c>
      <c r="C23" s="34">
        <v>9.371018</v>
      </c>
      <c r="D23" s="35">
        <v>12.8052061596654</v>
      </c>
      <c r="E23" s="34">
        <v>0</v>
      </c>
      <c r="F23" s="35">
        <v>0</v>
      </c>
      <c r="G23" s="34">
        <v>4.7104</v>
      </c>
      <c r="H23" s="35">
        <v>6.43661586121036</v>
      </c>
      <c r="I23" s="34">
        <v>4.660618</v>
      </c>
      <c r="J23" s="35">
        <v>6.36859029845502</v>
      </c>
      <c r="K23" s="34">
        <v>0</v>
      </c>
      <c r="L23" s="40">
        <v>0</v>
      </c>
      <c r="M23" s="41">
        <v>0.733871</v>
      </c>
      <c r="N23" s="42">
        <v>1.00281201568493</v>
      </c>
      <c r="O23" s="41">
        <v>0.45157</v>
      </c>
      <c r="P23" s="42">
        <v>0.617056433518759</v>
      </c>
      <c r="Q23" s="41">
        <v>0.282301</v>
      </c>
      <c r="R23" s="42">
        <v>0.385755582166174</v>
      </c>
      <c r="S23" s="41">
        <v>63.076424</v>
      </c>
      <c r="T23" s="41">
        <v>86.1919818246497</v>
      </c>
      <c r="U23" s="41">
        <v>63.076424</v>
      </c>
      <c r="V23" s="41">
        <v>86.1919818246497</v>
      </c>
      <c r="W23" s="41">
        <v>0</v>
      </c>
      <c r="X23" s="42">
        <v>0</v>
      </c>
      <c r="Y23" s="61">
        <v>0</v>
      </c>
      <c r="Z23" s="61">
        <v>0</v>
      </c>
      <c r="AA23" s="61">
        <v>0</v>
      </c>
      <c r="AB23" s="61">
        <v>0</v>
      </c>
    </row>
    <row r="24" s="19" customFormat="1" ht="15" customHeight="1" spans="1:28">
      <c r="A24" s="65" t="s">
        <v>154</v>
      </c>
      <c r="B24" s="34">
        <v>127.654873</v>
      </c>
      <c r="C24" s="34">
        <v>15.578906</v>
      </c>
      <c r="D24" s="35">
        <v>12.2039258148806</v>
      </c>
      <c r="E24" s="34">
        <v>0.1271</v>
      </c>
      <c r="F24" s="35">
        <v>0.0995653334753621</v>
      </c>
      <c r="G24" s="34">
        <v>8.0391</v>
      </c>
      <c r="H24" s="35">
        <v>6.29752692637123</v>
      </c>
      <c r="I24" s="34">
        <v>7.412706</v>
      </c>
      <c r="J24" s="35">
        <v>5.80683355503397</v>
      </c>
      <c r="K24" s="34">
        <v>0</v>
      </c>
      <c r="L24" s="40">
        <v>0</v>
      </c>
      <c r="M24" s="41">
        <v>2.59273</v>
      </c>
      <c r="N24" s="42">
        <v>2.03104663305724</v>
      </c>
      <c r="O24" s="41">
        <v>1.40757</v>
      </c>
      <c r="P24" s="42">
        <v>1.10263710810319</v>
      </c>
      <c r="Q24" s="41">
        <v>1.18516</v>
      </c>
      <c r="R24" s="42">
        <v>0.928409524954053</v>
      </c>
      <c r="S24" s="41">
        <v>109.483237</v>
      </c>
      <c r="T24" s="41">
        <v>85.7650275520622</v>
      </c>
      <c r="U24" s="41">
        <v>109.311958</v>
      </c>
      <c r="V24" s="41">
        <v>85.6308540606985</v>
      </c>
      <c r="W24" s="41">
        <v>0.171279</v>
      </c>
      <c r="X24" s="42">
        <v>0.134173491363702</v>
      </c>
      <c r="Y24" s="61">
        <v>155.797333333333</v>
      </c>
      <c r="Z24" s="61">
        <v>7.5</v>
      </c>
      <c r="AA24" s="61">
        <v>0.10073875083</v>
      </c>
      <c r="AB24" s="61">
        <v>8.06451612903</v>
      </c>
    </row>
    <row r="25" s="19" customFormat="1" ht="15" customHeight="1" spans="1:28">
      <c r="A25" s="65" t="s">
        <v>155</v>
      </c>
      <c r="B25" s="34">
        <v>21.754648</v>
      </c>
      <c r="C25" s="34">
        <v>6.77441</v>
      </c>
      <c r="D25" s="35">
        <v>31.1400579774952</v>
      </c>
      <c r="E25" s="34">
        <v>0.0351</v>
      </c>
      <c r="F25" s="35">
        <v>0.161344830769038</v>
      </c>
      <c r="G25" s="34">
        <v>4.8175</v>
      </c>
      <c r="H25" s="35">
        <v>22.1446929410212</v>
      </c>
      <c r="I25" s="34">
        <v>1.92181</v>
      </c>
      <c r="J25" s="35">
        <v>8.83402020570501</v>
      </c>
      <c r="K25" s="34">
        <v>0</v>
      </c>
      <c r="L25" s="40">
        <v>0</v>
      </c>
      <c r="M25" s="41">
        <v>0.312703</v>
      </c>
      <c r="N25" s="42">
        <v>1.43740776683677</v>
      </c>
      <c r="O25" s="41">
        <v>0.09365</v>
      </c>
      <c r="P25" s="42">
        <v>0.430482717992036</v>
      </c>
      <c r="Q25" s="41">
        <v>0.219053</v>
      </c>
      <c r="R25" s="42">
        <v>1.00692504884473</v>
      </c>
      <c r="S25" s="41">
        <v>14.667535</v>
      </c>
      <c r="T25" s="41">
        <v>67.422534255668</v>
      </c>
      <c r="U25" s="41">
        <v>14.609456</v>
      </c>
      <c r="V25" s="41">
        <v>67.1555614230118</v>
      </c>
      <c r="W25" s="41">
        <v>0.058079</v>
      </c>
      <c r="X25" s="42">
        <v>0.266972832656267</v>
      </c>
      <c r="Y25" s="61">
        <v>126.683076923077</v>
      </c>
      <c r="Z25" s="61">
        <v>6.5</v>
      </c>
      <c r="AA25" s="61">
        <v>0.06299212598</v>
      </c>
      <c r="AB25" s="61">
        <v>4.19354838709</v>
      </c>
    </row>
    <row r="26" s="19" customFormat="1" ht="15" customHeight="1" spans="1:28">
      <c r="A26" s="66" t="s">
        <v>156</v>
      </c>
      <c r="B26" s="34">
        <v>79.89657</v>
      </c>
      <c r="C26" s="34">
        <v>11.470675</v>
      </c>
      <c r="D26" s="35">
        <v>14.3569054341131</v>
      </c>
      <c r="E26" s="34">
        <v>1.4022</v>
      </c>
      <c r="F26" s="35">
        <v>1.75501902021576</v>
      </c>
      <c r="G26" s="34">
        <v>6.2919</v>
      </c>
      <c r="H26" s="35">
        <v>7.87505646362541</v>
      </c>
      <c r="I26" s="34">
        <v>3.776575</v>
      </c>
      <c r="J26" s="35">
        <v>4.72682995027196</v>
      </c>
      <c r="K26" s="34">
        <v>0</v>
      </c>
      <c r="L26" s="40">
        <v>0</v>
      </c>
      <c r="M26" s="41">
        <v>3.088478</v>
      </c>
      <c r="N26" s="42">
        <v>3.86559523143484</v>
      </c>
      <c r="O26" s="41">
        <v>2.03813</v>
      </c>
      <c r="P26" s="42">
        <v>2.55096057315101</v>
      </c>
      <c r="Q26" s="41">
        <v>1.050348</v>
      </c>
      <c r="R26" s="42">
        <v>1.31463465828383</v>
      </c>
      <c r="S26" s="41">
        <v>65.337417</v>
      </c>
      <c r="T26" s="41">
        <v>81.777499334452</v>
      </c>
      <c r="U26" s="41">
        <v>65.292177</v>
      </c>
      <c r="V26" s="41">
        <v>81.7208761277236</v>
      </c>
      <c r="W26" s="41">
        <v>0.04524</v>
      </c>
      <c r="X26" s="42">
        <v>0.056623206728399</v>
      </c>
      <c r="Y26" s="75">
        <v>199.376</v>
      </c>
      <c r="Z26" s="75">
        <v>11.8333333333333</v>
      </c>
      <c r="AA26" s="75">
        <v>0.78082929456</v>
      </c>
      <c r="AB26" s="75">
        <v>19.62365591397</v>
      </c>
    </row>
    <row r="27" s="19" customFormat="1" ht="15" customHeight="1" spans="1:28">
      <c r="A27" s="33" t="s">
        <v>157</v>
      </c>
      <c r="B27" s="34">
        <v>137.052856</v>
      </c>
      <c r="C27" s="34">
        <v>22.02253</v>
      </c>
      <c r="D27" s="35">
        <v>16.0686399705527</v>
      </c>
      <c r="E27" s="34">
        <v>0.3834</v>
      </c>
      <c r="F27" s="35">
        <v>0.279746085699958</v>
      </c>
      <c r="G27" s="34">
        <v>14.4959</v>
      </c>
      <c r="H27" s="35">
        <v>10.5768682412572</v>
      </c>
      <c r="I27" s="34">
        <v>7.14323</v>
      </c>
      <c r="J27" s="35">
        <v>5.21202564359549</v>
      </c>
      <c r="K27" s="34">
        <v>0</v>
      </c>
      <c r="L27" s="40">
        <v>0</v>
      </c>
      <c r="M27" s="41">
        <v>0.62249</v>
      </c>
      <c r="N27" s="42">
        <v>0.454197028918536</v>
      </c>
      <c r="O27" s="41">
        <v>0.2052</v>
      </c>
      <c r="P27" s="42">
        <v>0.149723257135189</v>
      </c>
      <c r="Q27" s="41">
        <v>0.41729</v>
      </c>
      <c r="R27" s="42">
        <v>0.304473771783348</v>
      </c>
      <c r="S27" s="41">
        <v>114.407836</v>
      </c>
      <c r="T27" s="41">
        <v>83.4771630005288</v>
      </c>
      <c r="U27" s="41">
        <v>114.037937</v>
      </c>
      <c r="V27" s="41">
        <v>83.2072678587595</v>
      </c>
      <c r="W27" s="41">
        <v>0.369899</v>
      </c>
      <c r="X27" s="42">
        <v>0.269895141769246</v>
      </c>
      <c r="Y27" s="57">
        <v>132.417746478873</v>
      </c>
      <c r="Z27" s="57">
        <v>7.8235294117647</v>
      </c>
      <c r="AA27" s="57">
        <v>0.21669590341</v>
      </c>
      <c r="AB27" s="57">
        <v>30.5376344086</v>
      </c>
    </row>
    <row r="28" s="19" customFormat="1" ht="15" customHeight="1" spans="1:28">
      <c r="A28" s="33" t="s">
        <v>158</v>
      </c>
      <c r="B28" s="34">
        <v>53.858</v>
      </c>
      <c r="C28" s="34">
        <v>9.0934</v>
      </c>
      <c r="D28" s="35">
        <v>16.8840283709013</v>
      </c>
      <c r="E28" s="34">
        <v>0</v>
      </c>
      <c r="F28" s="35">
        <v>0</v>
      </c>
      <c r="G28" s="34">
        <v>4.8049</v>
      </c>
      <c r="H28" s="35">
        <v>8.92142300122545</v>
      </c>
      <c r="I28" s="34">
        <v>4.2885</v>
      </c>
      <c r="J28" s="35">
        <v>7.96260536967581</v>
      </c>
      <c r="K28" s="34">
        <v>0</v>
      </c>
      <c r="L28" s="40">
        <v>0</v>
      </c>
      <c r="M28" s="41">
        <v>0.5446</v>
      </c>
      <c r="N28" s="42">
        <v>1.01117754094099</v>
      </c>
      <c r="O28" s="41">
        <v>0.2835</v>
      </c>
      <c r="P28" s="42">
        <v>0.526384195476995</v>
      </c>
      <c r="Q28" s="41">
        <v>0.2611</v>
      </c>
      <c r="R28" s="42">
        <v>0.484793345463998</v>
      </c>
      <c r="S28" s="41">
        <v>44.22</v>
      </c>
      <c r="T28" s="41">
        <v>82.1047940881577</v>
      </c>
      <c r="U28" s="41">
        <v>44.218848</v>
      </c>
      <c r="V28" s="41">
        <v>82.1026551301571</v>
      </c>
      <c r="W28" s="41">
        <v>0.001152</v>
      </c>
      <c r="X28" s="42">
        <v>0.00213895800066842</v>
      </c>
      <c r="Y28" s="57">
        <v>0</v>
      </c>
      <c r="Z28" s="57">
        <v>0</v>
      </c>
      <c r="AA28" s="57">
        <v>0</v>
      </c>
      <c r="AB28" s="57">
        <v>0</v>
      </c>
    </row>
    <row r="29" s="19" customFormat="1" ht="15" customHeight="1" spans="1:28">
      <c r="A29" s="33" t="s">
        <v>159</v>
      </c>
      <c r="B29" s="57">
        <v>16.461836</v>
      </c>
      <c r="C29" s="57">
        <v>7.34707</v>
      </c>
      <c r="D29" s="58">
        <v>44.630926951283</v>
      </c>
      <c r="E29" s="57">
        <v>0.1674</v>
      </c>
      <c r="F29" s="58">
        <v>1.01689750766561</v>
      </c>
      <c r="G29" s="57">
        <v>2.7532</v>
      </c>
      <c r="H29" s="58">
        <v>16.724744433124</v>
      </c>
      <c r="I29" s="57">
        <v>4.42647</v>
      </c>
      <c r="J29" s="58">
        <v>26.8892850104934</v>
      </c>
      <c r="K29" s="34">
        <v>0</v>
      </c>
      <c r="L29" s="40">
        <v>0</v>
      </c>
      <c r="M29" s="41">
        <v>0.37389</v>
      </c>
      <c r="N29" s="42">
        <v>2.27125334014991</v>
      </c>
      <c r="O29" s="41">
        <v>0.3074</v>
      </c>
      <c r="P29" s="42">
        <v>1.86734942566552</v>
      </c>
      <c r="Q29" s="41">
        <v>0.06649</v>
      </c>
      <c r="R29" s="42">
        <v>0.403903914484387</v>
      </c>
      <c r="S29" s="41">
        <v>8.740876</v>
      </c>
      <c r="T29" s="41">
        <v>53.0978197085671</v>
      </c>
      <c r="U29" s="41">
        <v>8.691142</v>
      </c>
      <c r="V29" s="41">
        <v>52.7957027393542</v>
      </c>
      <c r="W29" s="41">
        <v>0.049734</v>
      </c>
      <c r="X29" s="42">
        <v>0.302116969212912</v>
      </c>
      <c r="Y29" s="57">
        <v>167.709193548387</v>
      </c>
      <c r="Z29" s="57">
        <v>4</v>
      </c>
      <c r="AA29" s="57">
        <v>0.86253369272</v>
      </c>
      <c r="AB29" s="57">
        <v>20</v>
      </c>
    </row>
    <row r="30" s="19" customFormat="1" ht="15" customHeight="1" spans="1:28">
      <c r="A30" s="33" t="s">
        <v>160</v>
      </c>
      <c r="B30" s="34">
        <v>13.577225</v>
      </c>
      <c r="C30" s="34">
        <v>4.67301</v>
      </c>
      <c r="D30" s="35">
        <v>34.4180051520101</v>
      </c>
      <c r="E30" s="34">
        <v>0.0108</v>
      </c>
      <c r="F30" s="35">
        <v>0.0795449732916704</v>
      </c>
      <c r="G30" s="34">
        <v>4.0755</v>
      </c>
      <c r="H30" s="35">
        <v>30.0171795046484</v>
      </c>
      <c r="I30" s="34">
        <v>0.58671</v>
      </c>
      <c r="J30" s="35">
        <v>4.32128067407</v>
      </c>
      <c r="K30" s="34">
        <v>0</v>
      </c>
      <c r="L30" s="40">
        <v>0</v>
      </c>
      <c r="M30" s="41">
        <v>0.22775</v>
      </c>
      <c r="N30" s="42">
        <v>1.67744145066462</v>
      </c>
      <c r="O30" s="41">
        <v>0.1511</v>
      </c>
      <c r="P30" s="42">
        <v>1.11289309855291</v>
      </c>
      <c r="Q30" s="41">
        <v>0.07665</v>
      </c>
      <c r="R30" s="42">
        <v>0.564548352111717</v>
      </c>
      <c r="S30" s="41">
        <v>8.676465</v>
      </c>
      <c r="T30" s="41">
        <v>63.9045533973253</v>
      </c>
      <c r="U30" s="41">
        <v>8.672583</v>
      </c>
      <c r="V30" s="41">
        <v>63.8759613985921</v>
      </c>
      <c r="W30" s="41">
        <v>0.003882</v>
      </c>
      <c r="X30" s="42">
        <v>0.0285919987331726</v>
      </c>
      <c r="Y30" s="57">
        <v>396.49</v>
      </c>
      <c r="Z30" s="57">
        <v>2</v>
      </c>
      <c r="AA30" s="57">
        <v>0.07092198581</v>
      </c>
      <c r="AB30" s="57">
        <v>1.29032258064</v>
      </c>
    </row>
    <row r="31" s="19" customFormat="1" ht="15" customHeight="1" spans="1:28">
      <c r="A31" s="33" t="s">
        <v>161</v>
      </c>
      <c r="B31" s="34">
        <v>15.792633</v>
      </c>
      <c r="C31" s="34">
        <v>3.98804</v>
      </c>
      <c r="D31" s="35">
        <v>25.2525338871612</v>
      </c>
      <c r="E31" s="34">
        <v>0.1596</v>
      </c>
      <c r="F31" s="35">
        <v>1.0105977894883</v>
      </c>
      <c r="G31" s="34">
        <v>3.07598</v>
      </c>
      <c r="H31" s="35">
        <v>19.4773094518185</v>
      </c>
      <c r="I31" s="34">
        <v>0.75246</v>
      </c>
      <c r="J31" s="35">
        <v>4.76462664585443</v>
      </c>
      <c r="K31" s="34">
        <v>0</v>
      </c>
      <c r="L31" s="40">
        <v>0</v>
      </c>
      <c r="M31" s="41">
        <v>0.11468</v>
      </c>
      <c r="N31" s="42">
        <v>0.726161369038336</v>
      </c>
      <c r="O31" s="41">
        <v>0.03411</v>
      </c>
      <c r="P31" s="42">
        <v>0.215986783204549</v>
      </c>
      <c r="Q31" s="41">
        <v>0.08057</v>
      </c>
      <c r="R31" s="42">
        <v>0.510174585833787</v>
      </c>
      <c r="S31" s="41">
        <v>11.689913</v>
      </c>
      <c r="T31" s="41">
        <v>74.0213047438005</v>
      </c>
      <c r="U31" s="41">
        <v>11.63534</v>
      </c>
      <c r="V31" s="41">
        <v>73.6757448868723</v>
      </c>
      <c r="W31" s="41">
        <v>0.054573</v>
      </c>
      <c r="X31" s="42">
        <v>0.345559856928227</v>
      </c>
      <c r="Y31" s="57">
        <v>123.307380952381</v>
      </c>
      <c r="Z31" s="57">
        <v>4.6666666666666</v>
      </c>
      <c r="AA31" s="57">
        <v>0.42372881355</v>
      </c>
      <c r="AB31" s="57">
        <v>13.54838709677</v>
      </c>
    </row>
    <row r="32" s="19" customFormat="1" ht="15" customHeight="1" spans="1:28">
      <c r="A32" s="33" t="s">
        <v>162</v>
      </c>
      <c r="B32" s="34">
        <v>12.100356</v>
      </c>
      <c r="C32" s="34">
        <v>2.76955</v>
      </c>
      <c r="D32" s="35">
        <v>22.8881695712093</v>
      </c>
      <c r="E32" s="34">
        <v>0</v>
      </c>
      <c r="F32" s="35">
        <v>0</v>
      </c>
      <c r="G32" s="34">
        <v>2.4467</v>
      </c>
      <c r="H32" s="35">
        <v>20.2200662525962</v>
      </c>
      <c r="I32" s="34">
        <v>0.32285</v>
      </c>
      <c r="J32" s="35">
        <v>2.6681033186131</v>
      </c>
      <c r="K32" s="34">
        <v>0</v>
      </c>
      <c r="L32" s="40">
        <v>0</v>
      </c>
      <c r="M32" s="41">
        <v>0.00288</v>
      </c>
      <c r="N32" s="42">
        <v>0.0238009526331291</v>
      </c>
      <c r="O32" s="41">
        <v>0</v>
      </c>
      <c r="P32" s="42">
        <v>0</v>
      </c>
      <c r="Q32" s="41">
        <v>0.00288</v>
      </c>
      <c r="R32" s="42">
        <v>0.0238009526331291</v>
      </c>
      <c r="S32" s="41">
        <v>9.327926</v>
      </c>
      <c r="T32" s="41">
        <v>77.0880294761576</v>
      </c>
      <c r="U32" s="41">
        <v>9.308831</v>
      </c>
      <c r="V32" s="41">
        <v>76.9302242016681</v>
      </c>
      <c r="W32" s="41">
        <v>0.019095</v>
      </c>
      <c r="X32" s="42">
        <v>0.157805274489445</v>
      </c>
      <c r="Y32" s="57">
        <v>0</v>
      </c>
      <c r="Z32" s="57">
        <v>0</v>
      </c>
      <c r="AA32" s="57">
        <v>0</v>
      </c>
      <c r="AB32" s="57">
        <v>0</v>
      </c>
    </row>
    <row r="33" s="19" customFormat="1" ht="15" customHeight="1" spans="1:28">
      <c r="A33" s="33" t="s">
        <v>163</v>
      </c>
      <c r="B33" s="34">
        <v>14.967728</v>
      </c>
      <c r="C33" s="34">
        <v>4.71354</v>
      </c>
      <c r="D33" s="35">
        <v>31.4913525953972</v>
      </c>
      <c r="E33" s="34">
        <v>0.0532</v>
      </c>
      <c r="F33" s="35">
        <v>0.355431365401616</v>
      </c>
      <c r="G33" s="34">
        <v>3.5735</v>
      </c>
      <c r="H33" s="35">
        <v>23.8746989523059</v>
      </c>
      <c r="I33" s="34">
        <v>1.08964</v>
      </c>
      <c r="J33" s="35">
        <v>7.27992919165821</v>
      </c>
      <c r="K33" s="34">
        <v>-0.0028</v>
      </c>
      <c r="L33" s="40">
        <v>-0.0187069139685061</v>
      </c>
      <c r="M33" s="41">
        <v>0.23461</v>
      </c>
      <c r="N33" s="42">
        <v>1.56743895933972</v>
      </c>
      <c r="O33" s="41">
        <v>0.15138</v>
      </c>
      <c r="P33" s="42">
        <v>1.01137594162588</v>
      </c>
      <c r="Q33" s="41">
        <v>0.08323</v>
      </c>
      <c r="R33" s="42">
        <v>0.556063017713844</v>
      </c>
      <c r="S33" s="41">
        <v>10.019578</v>
      </c>
      <c r="T33" s="41">
        <v>66.941208445263</v>
      </c>
      <c r="U33" s="41">
        <v>9.957823</v>
      </c>
      <c r="V33" s="41">
        <v>66.5286207766469</v>
      </c>
      <c r="W33" s="41">
        <v>0.061755</v>
      </c>
      <c r="X33" s="42">
        <v>0.412587668616105</v>
      </c>
      <c r="Y33" s="57">
        <v>187.206428571429</v>
      </c>
      <c r="Z33" s="57">
        <v>7</v>
      </c>
      <c r="AA33" s="57">
        <v>0.06720430107</v>
      </c>
      <c r="AB33" s="57">
        <v>4.51612903225</v>
      </c>
    </row>
    <row r="34" s="19" customFormat="1" ht="15" customHeight="1" spans="1:28">
      <c r="A34" s="33" t="s">
        <v>164</v>
      </c>
      <c r="B34" s="34">
        <v>24.401106</v>
      </c>
      <c r="C34" s="34">
        <v>13.22947</v>
      </c>
      <c r="D34" s="35">
        <v>54.2166818176193</v>
      </c>
      <c r="E34" s="34">
        <v>1.2204</v>
      </c>
      <c r="F34" s="35">
        <v>5.00141264088603</v>
      </c>
      <c r="G34" s="34">
        <v>9.36962</v>
      </c>
      <c r="H34" s="35">
        <v>38.3983414522276</v>
      </c>
      <c r="I34" s="34">
        <v>2.63945</v>
      </c>
      <c r="J34" s="35">
        <v>10.8169277245056</v>
      </c>
      <c r="K34" s="34">
        <v>0</v>
      </c>
      <c r="L34" s="40">
        <v>0</v>
      </c>
      <c r="M34" s="41">
        <v>2.67622</v>
      </c>
      <c r="N34" s="42">
        <v>10.9676176153655</v>
      </c>
      <c r="O34" s="41">
        <v>1.31152</v>
      </c>
      <c r="P34" s="42">
        <v>5.37483833724586</v>
      </c>
      <c r="Q34" s="41">
        <v>1.3647</v>
      </c>
      <c r="R34" s="42">
        <v>5.59277927811961</v>
      </c>
      <c r="S34" s="41">
        <v>8.495416</v>
      </c>
      <c r="T34" s="41">
        <v>34.8157005670153</v>
      </c>
      <c r="U34" s="41">
        <v>8.322236</v>
      </c>
      <c r="V34" s="41">
        <v>34.1059786388371</v>
      </c>
      <c r="W34" s="41">
        <v>0.17318</v>
      </c>
      <c r="X34" s="42">
        <v>0.709721928178174</v>
      </c>
      <c r="Y34" s="57">
        <v>133.586084070796</v>
      </c>
      <c r="Z34" s="57">
        <v>5.4457831325301</v>
      </c>
      <c r="AA34" s="57">
        <v>1.98281559814</v>
      </c>
      <c r="AB34" s="57">
        <v>32.40143369175</v>
      </c>
    </row>
    <row r="35" s="19" customFormat="1" ht="15" customHeight="1" spans="1:28">
      <c r="A35" s="33" t="s">
        <v>165</v>
      </c>
      <c r="B35" s="34">
        <v>17.697018</v>
      </c>
      <c r="C35" s="34">
        <v>9.59251</v>
      </c>
      <c r="D35" s="35">
        <v>54.2041037648264</v>
      </c>
      <c r="E35" s="34">
        <v>1.4607</v>
      </c>
      <c r="F35" s="35">
        <v>8.2539329507378</v>
      </c>
      <c r="G35" s="34">
        <v>6.235</v>
      </c>
      <c r="H35" s="35">
        <v>35.2319243840968</v>
      </c>
      <c r="I35" s="34">
        <v>1.89681</v>
      </c>
      <c r="J35" s="35">
        <v>10.7182464299918</v>
      </c>
      <c r="K35" s="34">
        <v>0</v>
      </c>
      <c r="L35" s="40">
        <v>0</v>
      </c>
      <c r="M35" s="41">
        <v>1.51397</v>
      </c>
      <c r="N35" s="42">
        <v>8.55494411544363</v>
      </c>
      <c r="O35" s="41">
        <v>0.84945</v>
      </c>
      <c r="P35" s="42">
        <v>4.7999612138045</v>
      </c>
      <c r="Q35" s="41">
        <v>0.66452</v>
      </c>
      <c r="R35" s="42">
        <v>3.75498290163913</v>
      </c>
      <c r="S35" s="41">
        <v>6.590538</v>
      </c>
      <c r="T35" s="41">
        <v>37.24095211973</v>
      </c>
      <c r="U35" s="41">
        <v>6.502668</v>
      </c>
      <c r="V35" s="41">
        <v>36.7444277900378</v>
      </c>
      <c r="W35" s="41">
        <v>0.08787</v>
      </c>
      <c r="X35" s="42">
        <v>0.496524329692155</v>
      </c>
      <c r="Y35" s="57">
        <v>116.09592</v>
      </c>
      <c r="Z35" s="57">
        <v>6.25</v>
      </c>
      <c r="AA35" s="57">
        <v>3.31703910614</v>
      </c>
      <c r="AB35" s="57">
        <v>46.08294930875</v>
      </c>
    </row>
    <row r="36" s="19" customFormat="1" ht="15" customHeight="1" spans="1:28">
      <c r="A36" s="33" t="s">
        <v>166</v>
      </c>
      <c r="B36" s="34">
        <v>10.469205</v>
      </c>
      <c r="C36" s="34">
        <v>4.97536</v>
      </c>
      <c r="D36" s="35">
        <v>47.5237613553274</v>
      </c>
      <c r="E36" s="34">
        <v>0.0378</v>
      </c>
      <c r="F36" s="35">
        <v>0.361058934274379</v>
      </c>
      <c r="G36" s="34">
        <v>4.44153</v>
      </c>
      <c r="H36" s="35">
        <v>42.4247113319493</v>
      </c>
      <c r="I36" s="34">
        <v>0.49603</v>
      </c>
      <c r="J36" s="35">
        <v>4.73799108910371</v>
      </c>
      <c r="K36" s="34">
        <v>0</v>
      </c>
      <c r="L36" s="40">
        <v>0</v>
      </c>
      <c r="M36" s="41">
        <v>0.09588</v>
      </c>
      <c r="N36" s="42">
        <v>0.91582885233406</v>
      </c>
      <c r="O36" s="41">
        <v>0.03925</v>
      </c>
      <c r="P36" s="42">
        <v>0.374909078578555</v>
      </c>
      <c r="Q36" s="41">
        <v>0.05663</v>
      </c>
      <c r="R36" s="42">
        <v>0.540919773755505</v>
      </c>
      <c r="S36" s="41">
        <v>5.397965</v>
      </c>
      <c r="T36" s="41">
        <v>51.5604097923386</v>
      </c>
      <c r="U36" s="41">
        <v>5.394164</v>
      </c>
      <c r="V36" s="41">
        <v>51.5241033106143</v>
      </c>
      <c r="W36" s="41">
        <v>0.003801</v>
      </c>
      <c r="X36" s="42">
        <v>0.036306481724257</v>
      </c>
      <c r="Y36" s="57">
        <v>123.527142857143</v>
      </c>
      <c r="Z36" s="57">
        <v>7</v>
      </c>
      <c r="AA36" s="57">
        <v>0.02564760194</v>
      </c>
      <c r="AB36" s="57">
        <v>1.8817204301</v>
      </c>
    </row>
    <row r="37" s="19" customFormat="1" ht="15" customHeight="1" spans="1:28">
      <c r="A37" s="33" t="s">
        <v>167</v>
      </c>
      <c r="B37" s="34">
        <v>13.900671</v>
      </c>
      <c r="C37" s="34">
        <v>5.777335</v>
      </c>
      <c r="D37" s="35">
        <v>41.5615548342954</v>
      </c>
      <c r="E37" s="34">
        <v>0.0465</v>
      </c>
      <c r="F37" s="35">
        <v>0.334516225871399</v>
      </c>
      <c r="G37" s="34">
        <v>4.16456</v>
      </c>
      <c r="H37" s="35">
        <v>29.9594170669891</v>
      </c>
      <c r="I37" s="34">
        <v>1.566275</v>
      </c>
      <c r="J37" s="35">
        <v>11.2676215414349</v>
      </c>
      <c r="K37" s="34">
        <v>0</v>
      </c>
      <c r="L37" s="40">
        <v>0</v>
      </c>
      <c r="M37" s="41">
        <v>0.84323</v>
      </c>
      <c r="N37" s="42">
        <v>6.06611004605461</v>
      </c>
      <c r="O37" s="41">
        <v>0.30245</v>
      </c>
      <c r="P37" s="42">
        <v>2.1757942476302</v>
      </c>
      <c r="Q37" s="41">
        <v>0.54078</v>
      </c>
      <c r="R37" s="42">
        <v>3.89031579842441</v>
      </c>
      <c r="S37" s="41">
        <v>7.280106</v>
      </c>
      <c r="T37" s="41">
        <v>52.37233511965</v>
      </c>
      <c r="U37" s="41">
        <v>7.221407</v>
      </c>
      <c r="V37" s="41">
        <v>51.950060540243</v>
      </c>
      <c r="W37" s="41">
        <v>0.058699</v>
      </c>
      <c r="X37" s="42">
        <v>0.422274579406994</v>
      </c>
      <c r="Y37" s="57">
        <v>136.964666666667</v>
      </c>
      <c r="Z37" s="57">
        <v>7.5</v>
      </c>
      <c r="AA37" s="57">
        <v>0.07168458781</v>
      </c>
      <c r="AB37" s="57">
        <v>2.01612903225</v>
      </c>
    </row>
    <row r="38" s="19" customFormat="1" ht="15" customHeight="1" spans="1:28">
      <c r="A38" s="33" t="s">
        <v>168</v>
      </c>
      <c r="B38" s="34">
        <v>22.054895</v>
      </c>
      <c r="C38" s="34">
        <v>11.384965</v>
      </c>
      <c r="D38" s="35">
        <v>51.6210346954724</v>
      </c>
      <c r="E38" s="34">
        <v>0.8596</v>
      </c>
      <c r="F38" s="35">
        <v>3.89754746055241</v>
      </c>
      <c r="G38" s="34">
        <v>7.89846</v>
      </c>
      <c r="H38" s="35">
        <v>35.812730008463</v>
      </c>
      <c r="I38" s="34">
        <v>2.626905</v>
      </c>
      <c r="J38" s="35">
        <v>11.910757226457</v>
      </c>
      <c r="K38" s="34">
        <v>0</v>
      </c>
      <c r="L38" s="40">
        <v>0</v>
      </c>
      <c r="M38" s="41">
        <v>1.13166</v>
      </c>
      <c r="N38" s="42">
        <v>5.13110581573841</v>
      </c>
      <c r="O38" s="41">
        <v>0.44209</v>
      </c>
      <c r="P38" s="42">
        <v>2.004498321121</v>
      </c>
      <c r="Q38" s="41">
        <v>0.68957</v>
      </c>
      <c r="R38" s="42">
        <v>3.12660749461741</v>
      </c>
      <c r="S38" s="41">
        <v>9.53827</v>
      </c>
      <c r="T38" s="41">
        <v>43.2478594887892</v>
      </c>
      <c r="U38" s="41">
        <v>9.500409</v>
      </c>
      <c r="V38" s="41">
        <v>43.0761923826887</v>
      </c>
      <c r="W38" s="41">
        <v>0.037861</v>
      </c>
      <c r="X38" s="42">
        <v>0.171667106100482</v>
      </c>
      <c r="Y38" s="57">
        <v>114.574583333333</v>
      </c>
      <c r="Z38" s="57">
        <v>6.127659574468</v>
      </c>
      <c r="AA38" s="57">
        <v>1.10864745011</v>
      </c>
      <c r="AB38" s="57">
        <v>46.45161290322</v>
      </c>
    </row>
    <row r="39" s="19" customFormat="1" ht="15" customHeight="1" spans="1:28">
      <c r="A39" s="33" t="s">
        <v>169</v>
      </c>
      <c r="B39" s="34">
        <v>18.164368</v>
      </c>
      <c r="C39" s="34">
        <v>8.09097</v>
      </c>
      <c r="D39" s="35">
        <v>44.5430856719045</v>
      </c>
      <c r="E39" s="34">
        <v>1.0831</v>
      </c>
      <c r="F39" s="35">
        <v>5.96277283085214</v>
      </c>
      <c r="G39" s="34">
        <v>5.96377</v>
      </c>
      <c r="H39" s="35">
        <v>32.8322460764944</v>
      </c>
      <c r="I39" s="34">
        <v>1.0441</v>
      </c>
      <c r="J39" s="35">
        <v>5.74806676455795</v>
      </c>
      <c r="K39" s="34">
        <v>0</v>
      </c>
      <c r="L39" s="40">
        <v>0</v>
      </c>
      <c r="M39" s="41">
        <v>0.74276</v>
      </c>
      <c r="N39" s="42">
        <v>4.08910455899154</v>
      </c>
      <c r="O39" s="41">
        <v>0.22032</v>
      </c>
      <c r="P39" s="42">
        <v>1.21292411604962</v>
      </c>
      <c r="Q39" s="41">
        <v>0.52244</v>
      </c>
      <c r="R39" s="42">
        <v>2.87618044294192</v>
      </c>
      <c r="S39" s="41">
        <v>9.330638</v>
      </c>
      <c r="T39" s="41">
        <v>51.367809769104</v>
      </c>
      <c r="U39" s="41">
        <v>9.312138</v>
      </c>
      <c r="V39" s="41">
        <v>51.265962019708</v>
      </c>
      <c r="W39" s="41">
        <v>0.0185</v>
      </c>
      <c r="X39" s="42">
        <v>0.10184774939596</v>
      </c>
      <c r="Y39" s="57">
        <v>125.422307692308</v>
      </c>
      <c r="Z39" s="57">
        <v>3.9634146341463</v>
      </c>
      <c r="AA39" s="57">
        <v>2.36379360046</v>
      </c>
      <c r="AB39" s="57">
        <v>34.94623655913</v>
      </c>
    </row>
    <row r="40" s="19" customFormat="1" ht="15" customHeight="1" spans="1:28">
      <c r="A40" s="33" t="s">
        <v>170</v>
      </c>
      <c r="B40" s="34">
        <v>5.206946</v>
      </c>
      <c r="C40" s="34">
        <v>2.35573</v>
      </c>
      <c r="D40" s="35">
        <v>45.242067038913</v>
      </c>
      <c r="E40" s="34">
        <v>0.0465</v>
      </c>
      <c r="F40" s="35">
        <v>0.893037876713144</v>
      </c>
      <c r="G40" s="34">
        <v>1.85625</v>
      </c>
      <c r="H40" s="35">
        <v>35.6494958849199</v>
      </c>
      <c r="I40" s="34">
        <v>0.45298</v>
      </c>
      <c r="J40" s="35">
        <v>8.69953327728</v>
      </c>
      <c r="K40" s="34">
        <v>0</v>
      </c>
      <c r="L40" s="40">
        <v>0</v>
      </c>
      <c r="M40" s="41">
        <v>0.09747</v>
      </c>
      <c r="N40" s="42">
        <v>1.87192262028452</v>
      </c>
      <c r="O40" s="41">
        <v>0.07215</v>
      </c>
      <c r="P40" s="42">
        <v>1.38564909257749</v>
      </c>
      <c r="Q40" s="41">
        <v>0.02532</v>
      </c>
      <c r="R40" s="42">
        <v>0.486273527707028</v>
      </c>
      <c r="S40" s="41">
        <v>2.753746</v>
      </c>
      <c r="T40" s="41">
        <v>52.8860103408025</v>
      </c>
      <c r="U40" s="41">
        <v>2.737949</v>
      </c>
      <c r="V40" s="41">
        <v>52.5826271292232</v>
      </c>
      <c r="W40" s="41">
        <v>0.015797</v>
      </c>
      <c r="X40" s="42">
        <v>0.303383211579302</v>
      </c>
      <c r="Y40" s="57">
        <v>111.833333333333</v>
      </c>
      <c r="Z40" s="57">
        <v>5</v>
      </c>
      <c r="AA40" s="57">
        <v>0.33444816053</v>
      </c>
      <c r="AB40" s="57">
        <v>2.19941348973</v>
      </c>
    </row>
    <row r="41" s="19" customFormat="1" ht="15" customHeight="1" spans="1:28">
      <c r="A41" s="33" t="s">
        <v>171</v>
      </c>
      <c r="B41" s="34">
        <v>12.640488</v>
      </c>
      <c r="C41" s="34">
        <v>6.18343</v>
      </c>
      <c r="D41" s="35">
        <v>48.9176525463257</v>
      </c>
      <c r="E41" s="34">
        <v>0.5425</v>
      </c>
      <c r="F41" s="35">
        <v>4.29176468503431</v>
      </c>
      <c r="G41" s="34">
        <v>3.75302</v>
      </c>
      <c r="H41" s="35">
        <v>29.6904676465023</v>
      </c>
      <c r="I41" s="34">
        <v>1.88791</v>
      </c>
      <c r="J41" s="35">
        <v>14.9354202147892</v>
      </c>
      <c r="K41" s="34">
        <v>0</v>
      </c>
      <c r="L41" s="40">
        <v>0</v>
      </c>
      <c r="M41" s="41">
        <v>1.03609</v>
      </c>
      <c r="N41" s="42">
        <v>8.19659810602249</v>
      </c>
      <c r="O41" s="41">
        <v>0.58435</v>
      </c>
      <c r="P41" s="42">
        <v>4.62284367502267</v>
      </c>
      <c r="Q41" s="41">
        <v>0.45174</v>
      </c>
      <c r="R41" s="42">
        <v>3.57375443099982</v>
      </c>
      <c r="S41" s="41">
        <v>5.420968</v>
      </c>
      <c r="T41" s="41">
        <v>42.8857493476518</v>
      </c>
      <c r="U41" s="41">
        <v>5.359519</v>
      </c>
      <c r="V41" s="41">
        <v>42.3996209640008</v>
      </c>
      <c r="W41" s="41">
        <v>0.061449</v>
      </c>
      <c r="X41" s="42">
        <v>0.486128383651011</v>
      </c>
      <c r="Y41" s="57">
        <v>155.095828571429</v>
      </c>
      <c r="Z41" s="57">
        <v>3.9772727272727</v>
      </c>
      <c r="AA41" s="57">
        <v>1.9878997407</v>
      </c>
      <c r="AB41" s="57">
        <v>28.22580645161</v>
      </c>
    </row>
    <row r="42" s="19" customFormat="1" ht="15" customHeight="1" spans="1:28">
      <c r="A42" s="33" t="s">
        <v>172</v>
      </c>
      <c r="B42" s="34">
        <v>2.311434</v>
      </c>
      <c r="C42" s="34">
        <v>0.86087</v>
      </c>
      <c r="D42" s="35">
        <v>37.2439792786642</v>
      </c>
      <c r="E42" s="34">
        <v>0</v>
      </c>
      <c r="F42" s="35">
        <v>0</v>
      </c>
      <c r="G42" s="34">
        <v>0.632</v>
      </c>
      <c r="H42" s="35">
        <v>27.3423338066326</v>
      </c>
      <c r="I42" s="34">
        <v>0.22887</v>
      </c>
      <c r="J42" s="35">
        <v>9.90164547203165</v>
      </c>
      <c r="K42" s="34">
        <v>0</v>
      </c>
      <c r="L42" s="40">
        <v>0</v>
      </c>
      <c r="M42" s="41">
        <v>0.5116</v>
      </c>
      <c r="N42" s="42">
        <v>22.1334461637235</v>
      </c>
      <c r="O42" s="41">
        <v>0.51</v>
      </c>
      <c r="P42" s="42">
        <v>22.0642250654788</v>
      </c>
      <c r="Q42" s="41">
        <v>0.0016</v>
      </c>
      <c r="R42" s="42">
        <v>0.0692210982446395</v>
      </c>
      <c r="S42" s="41">
        <v>0.938964</v>
      </c>
      <c r="T42" s="41">
        <v>40.6225745576123</v>
      </c>
      <c r="U42" s="41">
        <v>0.921189</v>
      </c>
      <c r="V42" s="41">
        <v>39.8535714193007</v>
      </c>
      <c r="W42" s="41">
        <v>0.017775</v>
      </c>
      <c r="X42" s="42">
        <v>0.769003138311542</v>
      </c>
      <c r="Y42" s="57">
        <v>0</v>
      </c>
      <c r="Z42" s="57">
        <v>0</v>
      </c>
      <c r="AA42" s="57">
        <v>0</v>
      </c>
      <c r="AB42" s="57">
        <v>0</v>
      </c>
    </row>
    <row r="43" s="19" customFormat="1" ht="15" customHeight="1" spans="1:28">
      <c r="A43" s="33" t="s">
        <v>173</v>
      </c>
      <c r="B43" s="34">
        <v>23.709448</v>
      </c>
      <c r="C43" s="34">
        <v>12.02388</v>
      </c>
      <c r="D43" s="35">
        <v>50.7134539783465</v>
      </c>
      <c r="E43" s="34">
        <v>0.7452</v>
      </c>
      <c r="F43" s="35">
        <v>3.14305082092168</v>
      </c>
      <c r="G43" s="34">
        <v>9.2165</v>
      </c>
      <c r="H43" s="35">
        <v>38.8726890647138</v>
      </c>
      <c r="I43" s="34">
        <v>2.06218</v>
      </c>
      <c r="J43" s="35">
        <v>8.69771409271106</v>
      </c>
      <c r="K43" s="34">
        <v>0</v>
      </c>
      <c r="L43" s="40">
        <v>0</v>
      </c>
      <c r="M43" s="41">
        <v>2.10526</v>
      </c>
      <c r="N43" s="42">
        <v>8.87941381005581</v>
      </c>
      <c r="O43" s="41">
        <v>0.9542</v>
      </c>
      <c r="P43" s="42">
        <v>4.02455594917267</v>
      </c>
      <c r="Q43" s="41">
        <v>1.15106</v>
      </c>
      <c r="R43" s="42">
        <v>4.85485786088314</v>
      </c>
      <c r="S43" s="41">
        <v>9.580308</v>
      </c>
      <c r="T43" s="41">
        <v>40.4071322115977</v>
      </c>
      <c r="U43" s="41">
        <v>9.503253</v>
      </c>
      <c r="V43" s="41">
        <v>40.0821351893136</v>
      </c>
      <c r="W43" s="41">
        <v>0.077055</v>
      </c>
      <c r="X43" s="42">
        <v>0.324997022284112</v>
      </c>
      <c r="Y43" s="57">
        <v>124.920579710145</v>
      </c>
      <c r="Z43" s="57">
        <v>5.75</v>
      </c>
      <c r="AA43" s="57">
        <v>0.79493596349</v>
      </c>
      <c r="AB43" s="57">
        <v>29.67741935483</v>
      </c>
    </row>
    <row r="44" s="19" customFormat="1" ht="15" customHeight="1" spans="1:28">
      <c r="A44" s="33" t="s">
        <v>174</v>
      </c>
      <c r="B44" s="34">
        <v>50.94608</v>
      </c>
      <c r="C44" s="34">
        <v>24.068749</v>
      </c>
      <c r="D44" s="35">
        <v>47.2435739903836</v>
      </c>
      <c r="E44" s="34">
        <v>1.208</v>
      </c>
      <c r="F44" s="35">
        <v>2.37113434438921</v>
      </c>
      <c r="G44" s="34">
        <v>16.06919</v>
      </c>
      <c r="H44" s="35">
        <v>31.5415631585394</v>
      </c>
      <c r="I44" s="34">
        <v>6.791559</v>
      </c>
      <c r="J44" s="35">
        <v>13.330876487455</v>
      </c>
      <c r="K44" s="34">
        <v>0</v>
      </c>
      <c r="L44" s="40">
        <v>0</v>
      </c>
      <c r="M44" s="41">
        <v>3.84323</v>
      </c>
      <c r="N44" s="42">
        <v>7.54372073376401</v>
      </c>
      <c r="O44" s="41">
        <v>2.23703</v>
      </c>
      <c r="P44" s="42">
        <v>4.39097571393128</v>
      </c>
      <c r="Q44" s="41">
        <v>1.6062</v>
      </c>
      <c r="R44" s="42">
        <v>3.15274501983273</v>
      </c>
      <c r="S44" s="41">
        <v>23.034101</v>
      </c>
      <c r="T44" s="41">
        <v>45.2127052758524</v>
      </c>
      <c r="U44" s="41">
        <v>22.840173</v>
      </c>
      <c r="V44" s="41">
        <v>44.8320518477575</v>
      </c>
      <c r="W44" s="41">
        <v>0.193928</v>
      </c>
      <c r="X44" s="42">
        <v>0.380653428094959</v>
      </c>
      <c r="Y44" s="57">
        <v>145.000139275766</v>
      </c>
      <c r="Z44" s="57">
        <v>4.9861111111111</v>
      </c>
      <c r="AA44" s="57">
        <v>0.70289730841</v>
      </c>
      <c r="AB44" s="57">
        <v>22.27047146401</v>
      </c>
    </row>
    <row r="45" s="19" customFormat="1" ht="15" customHeight="1" spans="1:28">
      <c r="A45" s="33" t="s">
        <v>175</v>
      </c>
      <c r="B45" s="34">
        <v>26.8791</v>
      </c>
      <c r="C45" s="34">
        <v>2.257</v>
      </c>
      <c r="D45" s="35">
        <v>8.39685852576909</v>
      </c>
      <c r="E45" s="34">
        <v>0</v>
      </c>
      <c r="F45" s="35">
        <v>0</v>
      </c>
      <c r="G45" s="34">
        <v>0.0195</v>
      </c>
      <c r="H45" s="35">
        <v>0.0725470718885677</v>
      </c>
      <c r="I45" s="34">
        <v>2.2375</v>
      </c>
      <c r="J45" s="35">
        <v>8.32431145388052</v>
      </c>
      <c r="K45" s="34">
        <v>0</v>
      </c>
      <c r="L45" s="40">
        <v>0</v>
      </c>
      <c r="M45" s="41">
        <v>0.0117</v>
      </c>
      <c r="N45" s="42">
        <v>0.0435282431331406</v>
      </c>
      <c r="O45" s="41">
        <v>0.0117</v>
      </c>
      <c r="P45" s="42">
        <v>0.0435282431331406</v>
      </c>
      <c r="Q45" s="41">
        <v>0</v>
      </c>
      <c r="R45" s="42">
        <v>0</v>
      </c>
      <c r="S45" s="41">
        <v>24.6104</v>
      </c>
      <c r="T45" s="41">
        <v>91.5596132310978</v>
      </c>
      <c r="U45" s="41">
        <v>24.6104</v>
      </c>
      <c r="V45" s="41">
        <v>91.5596132310978</v>
      </c>
      <c r="W45" s="41">
        <v>0</v>
      </c>
      <c r="X45" s="42">
        <v>0</v>
      </c>
      <c r="Y45" s="57">
        <v>0</v>
      </c>
      <c r="Z45" s="57">
        <v>0</v>
      </c>
      <c r="AA45" s="57">
        <v>0</v>
      </c>
      <c r="AB45" s="57">
        <v>0</v>
      </c>
    </row>
    <row r="46" s="19" customFormat="1" ht="15" customHeight="1" spans="1:28">
      <c r="A46" s="33" t="s">
        <v>176</v>
      </c>
      <c r="B46" s="34">
        <v>50.73821</v>
      </c>
      <c r="C46" s="34">
        <v>10.64201</v>
      </c>
      <c r="D46" s="35">
        <v>20.9743504944301</v>
      </c>
      <c r="E46" s="34">
        <v>0</v>
      </c>
      <c r="F46" s="35">
        <v>0</v>
      </c>
      <c r="G46" s="34">
        <v>7.358</v>
      </c>
      <c r="H46" s="35">
        <v>14.5018911782658</v>
      </c>
      <c r="I46" s="34">
        <v>3.28401</v>
      </c>
      <c r="J46" s="35">
        <v>6.47245931616429</v>
      </c>
      <c r="K46" s="34">
        <v>0</v>
      </c>
      <c r="L46" s="40">
        <v>0</v>
      </c>
      <c r="M46" s="41">
        <v>0.25161</v>
      </c>
      <c r="N46" s="42">
        <v>0.495898456015693</v>
      </c>
      <c r="O46" s="41">
        <v>0.035</v>
      </c>
      <c r="P46" s="42">
        <v>0.0689815427071629</v>
      </c>
      <c r="Q46" s="41">
        <v>0.21661</v>
      </c>
      <c r="R46" s="42">
        <v>0.42691691330853</v>
      </c>
      <c r="S46" s="41">
        <v>39.84459</v>
      </c>
      <c r="T46" s="41">
        <v>78.5297510495542</v>
      </c>
      <c r="U46" s="41">
        <v>39.684125</v>
      </c>
      <c r="V46" s="41">
        <v>78.213490385254</v>
      </c>
      <c r="W46" s="41">
        <v>0.160465</v>
      </c>
      <c r="X46" s="42">
        <v>0.31626066430014</v>
      </c>
      <c r="Y46" s="57">
        <v>0</v>
      </c>
      <c r="Z46" s="57">
        <v>0</v>
      </c>
      <c r="AA46" s="57">
        <v>0</v>
      </c>
      <c r="AB46" s="57">
        <v>0</v>
      </c>
    </row>
    <row r="47" s="19" customFormat="1" ht="15" customHeight="1" spans="1:28">
      <c r="A47" s="33" t="s">
        <v>177</v>
      </c>
      <c r="B47" s="34">
        <v>91.904588</v>
      </c>
      <c r="C47" s="34">
        <v>14.897243</v>
      </c>
      <c r="D47" s="35">
        <v>16.2094660606062</v>
      </c>
      <c r="E47" s="34">
        <v>0</v>
      </c>
      <c r="F47" s="35">
        <v>0</v>
      </c>
      <c r="G47" s="34">
        <v>7.7402</v>
      </c>
      <c r="H47" s="35">
        <v>8.42199521094638</v>
      </c>
      <c r="I47" s="34">
        <v>7.157043</v>
      </c>
      <c r="J47" s="35">
        <v>7.78747084965987</v>
      </c>
      <c r="K47" s="34">
        <v>0</v>
      </c>
      <c r="L47" s="40">
        <v>0</v>
      </c>
      <c r="M47" s="41">
        <v>1.36609</v>
      </c>
      <c r="N47" s="42">
        <v>1.48642198363372</v>
      </c>
      <c r="O47" s="41">
        <v>0.2764</v>
      </c>
      <c r="P47" s="42">
        <v>0.300746683070926</v>
      </c>
      <c r="Q47" s="41">
        <v>1.08969</v>
      </c>
      <c r="R47" s="42">
        <v>1.1856753005628</v>
      </c>
      <c r="S47" s="41">
        <v>75.641255</v>
      </c>
      <c r="T47" s="41">
        <v>82.30411195576</v>
      </c>
      <c r="U47" s="41">
        <v>75.377031</v>
      </c>
      <c r="V47" s="41">
        <v>82.0166137951677</v>
      </c>
      <c r="W47" s="41">
        <v>0.264224</v>
      </c>
      <c r="X47" s="42">
        <v>0.287498160592374</v>
      </c>
      <c r="Y47" s="57">
        <v>0</v>
      </c>
      <c r="Z47" s="57">
        <v>0</v>
      </c>
      <c r="AA47" s="57">
        <v>0</v>
      </c>
      <c r="AB47" s="57">
        <v>0</v>
      </c>
    </row>
    <row r="48" s="19" customFormat="1" ht="15" customHeight="1" spans="1:28">
      <c r="A48" s="33" t="s">
        <v>178</v>
      </c>
      <c r="B48" s="34">
        <v>77.093779</v>
      </c>
      <c r="C48" s="34">
        <v>11.16005</v>
      </c>
      <c r="D48" s="35">
        <v>14.4759410483692</v>
      </c>
      <c r="E48" s="34">
        <v>0</v>
      </c>
      <c r="F48" s="35">
        <v>0</v>
      </c>
      <c r="G48" s="34">
        <v>9.1625</v>
      </c>
      <c r="H48" s="35">
        <v>11.8848759508857</v>
      </c>
      <c r="I48" s="34">
        <v>1.99755</v>
      </c>
      <c r="J48" s="35">
        <v>2.59106509748342</v>
      </c>
      <c r="K48" s="34">
        <v>0</v>
      </c>
      <c r="L48" s="40">
        <v>0</v>
      </c>
      <c r="M48" s="41">
        <v>0.17886</v>
      </c>
      <c r="N48" s="42">
        <v>0.23200315553347</v>
      </c>
      <c r="O48" s="41">
        <v>0.0074</v>
      </c>
      <c r="P48" s="42">
        <v>0.00959869926729107</v>
      </c>
      <c r="Q48" s="41">
        <v>0.17146</v>
      </c>
      <c r="R48" s="42">
        <v>0.222404456266179</v>
      </c>
      <c r="S48" s="41">
        <v>65.754869</v>
      </c>
      <c r="T48" s="41">
        <v>85.2920557960974</v>
      </c>
      <c r="U48" s="41">
        <v>65.435264</v>
      </c>
      <c r="V48" s="41">
        <v>84.8774892718646</v>
      </c>
      <c r="W48" s="41">
        <v>0.319605</v>
      </c>
      <c r="X48" s="42">
        <v>0.414566524232779</v>
      </c>
      <c r="Y48" s="57">
        <v>0</v>
      </c>
      <c r="Z48" s="57">
        <v>0</v>
      </c>
      <c r="AA48" s="57">
        <v>0</v>
      </c>
      <c r="AB48" s="57">
        <v>0</v>
      </c>
    </row>
    <row r="49" s="19" customFormat="1" ht="15" customHeight="1" spans="1:28">
      <c r="A49" s="33" t="s">
        <v>179</v>
      </c>
      <c r="B49" s="34">
        <v>37.363769</v>
      </c>
      <c r="C49" s="34">
        <v>8.640478</v>
      </c>
      <c r="D49" s="35">
        <v>23.1252848180279</v>
      </c>
      <c r="E49" s="34">
        <v>0.7749</v>
      </c>
      <c r="F49" s="35">
        <v>2.07393424362515</v>
      </c>
      <c r="G49" s="34">
        <v>5.27135</v>
      </c>
      <c r="H49" s="35">
        <v>14.1081859273886</v>
      </c>
      <c r="I49" s="34">
        <v>2.594228</v>
      </c>
      <c r="J49" s="35">
        <v>6.94316464701406</v>
      </c>
      <c r="K49" s="34">
        <v>0</v>
      </c>
      <c r="L49" s="40">
        <v>0</v>
      </c>
      <c r="M49" s="41">
        <v>3.87051</v>
      </c>
      <c r="N49" s="42">
        <v>10.3589924239174</v>
      </c>
      <c r="O49" s="41">
        <v>2.14822</v>
      </c>
      <c r="P49" s="42">
        <v>5.74947350734344</v>
      </c>
      <c r="Q49" s="41">
        <v>1.72229</v>
      </c>
      <c r="R49" s="42">
        <v>4.60951891657397</v>
      </c>
      <c r="S49" s="41">
        <v>24.852781</v>
      </c>
      <c r="T49" s="41">
        <v>66.5157227580547</v>
      </c>
      <c r="U49" s="41">
        <v>24.567841</v>
      </c>
      <c r="V49" s="41">
        <v>65.7531123265429</v>
      </c>
      <c r="W49" s="41">
        <v>0.28494</v>
      </c>
      <c r="X49" s="42">
        <v>0.762610431511874</v>
      </c>
      <c r="Y49" s="57">
        <v>178.94635451505</v>
      </c>
      <c r="Z49" s="57">
        <v>5.74</v>
      </c>
      <c r="AA49" s="57">
        <v>1.65763468281</v>
      </c>
      <c r="AB49" s="57">
        <v>34.44700460829</v>
      </c>
    </row>
    <row r="50" s="19" customFormat="1" ht="15" customHeight="1" spans="1:28">
      <c r="A50" s="33" t="s">
        <v>180</v>
      </c>
      <c r="B50" s="34">
        <v>7.479254</v>
      </c>
      <c r="C50" s="34">
        <v>4.676207</v>
      </c>
      <c r="D50" s="35">
        <v>62.522371883613</v>
      </c>
      <c r="E50" s="34">
        <v>0.4941</v>
      </c>
      <c r="F50" s="35">
        <v>6.60627383426208</v>
      </c>
      <c r="G50" s="34">
        <v>2.9618</v>
      </c>
      <c r="H50" s="35">
        <v>39.6002061168133</v>
      </c>
      <c r="I50" s="34">
        <v>1.220307</v>
      </c>
      <c r="J50" s="35">
        <v>16.3158919325377</v>
      </c>
      <c r="K50" s="34">
        <v>0</v>
      </c>
      <c r="L50" s="40">
        <v>0</v>
      </c>
      <c r="M50" s="41">
        <v>0.47764</v>
      </c>
      <c r="N50" s="42">
        <v>6.38619840962748</v>
      </c>
      <c r="O50" s="41">
        <v>0.11685</v>
      </c>
      <c r="P50" s="42">
        <v>1.56232158982701</v>
      </c>
      <c r="Q50" s="41">
        <v>0.36079</v>
      </c>
      <c r="R50" s="42">
        <v>4.82387681980048</v>
      </c>
      <c r="S50" s="41">
        <v>2.325407</v>
      </c>
      <c r="T50" s="41">
        <v>31.0914297067595</v>
      </c>
      <c r="U50" s="41">
        <v>2.325407</v>
      </c>
      <c r="V50" s="41">
        <v>31.0914297067595</v>
      </c>
      <c r="W50" s="41">
        <v>0</v>
      </c>
      <c r="X50" s="42">
        <v>0</v>
      </c>
      <c r="Y50" s="57">
        <v>138.725300546448</v>
      </c>
      <c r="Z50" s="57">
        <v>4.4634146341463</v>
      </c>
      <c r="AA50" s="57">
        <v>2.55591054313</v>
      </c>
      <c r="AB50" s="57">
        <v>39.35483870967</v>
      </c>
    </row>
    <row r="51" s="19" customFormat="1" ht="15" customHeight="1" spans="1:28">
      <c r="A51" s="33" t="s">
        <v>181</v>
      </c>
      <c r="B51" s="34">
        <v>12.105099</v>
      </c>
      <c r="C51" s="34">
        <v>5.143768</v>
      </c>
      <c r="D51" s="35">
        <v>42.4925727579758</v>
      </c>
      <c r="E51" s="34">
        <v>0.4806</v>
      </c>
      <c r="F51" s="35">
        <v>3.97022775278418</v>
      </c>
      <c r="G51" s="34">
        <v>3.1246</v>
      </c>
      <c r="H51" s="35">
        <v>25.8122630802111</v>
      </c>
      <c r="I51" s="34">
        <v>1.538568</v>
      </c>
      <c r="J51" s="35">
        <v>12.7100819249805</v>
      </c>
      <c r="K51" s="34">
        <v>0</v>
      </c>
      <c r="L51" s="40">
        <v>0</v>
      </c>
      <c r="M51" s="41">
        <v>0.94829</v>
      </c>
      <c r="N51" s="42">
        <v>7.83380623322453</v>
      </c>
      <c r="O51" s="41">
        <v>0.52755</v>
      </c>
      <c r="P51" s="42">
        <v>4.35808083849624</v>
      </c>
      <c r="Q51" s="41">
        <v>0.42074</v>
      </c>
      <c r="R51" s="42">
        <v>3.47572539472829</v>
      </c>
      <c r="S51" s="41">
        <v>6.013041</v>
      </c>
      <c r="T51" s="41">
        <v>49.6736210087997</v>
      </c>
      <c r="U51" s="41">
        <v>6.013041</v>
      </c>
      <c r="V51" s="41">
        <v>49.6736210087997</v>
      </c>
      <c r="W51" s="41">
        <v>0</v>
      </c>
      <c r="X51" s="42">
        <v>0</v>
      </c>
      <c r="Y51" s="57">
        <v>142.179157303371</v>
      </c>
      <c r="Z51" s="57">
        <v>6.5925925925925</v>
      </c>
      <c r="AA51" s="57">
        <v>1.42784293727</v>
      </c>
      <c r="AB51" s="57">
        <v>38.27956989247</v>
      </c>
    </row>
    <row r="52" s="19" customFormat="1" ht="15" customHeight="1" spans="1:28">
      <c r="A52" s="33" t="s">
        <v>182</v>
      </c>
      <c r="B52" s="34">
        <v>3.593223</v>
      </c>
      <c r="C52" s="34">
        <v>1.29174</v>
      </c>
      <c r="D52" s="35">
        <v>35.9493413016671</v>
      </c>
      <c r="E52" s="34">
        <v>0.0405</v>
      </c>
      <c r="F52" s="35">
        <v>1.1271218068013</v>
      </c>
      <c r="G52" s="34">
        <v>0.8695</v>
      </c>
      <c r="H52" s="35">
        <v>24.1983311361416</v>
      </c>
      <c r="I52" s="34">
        <v>0.38174</v>
      </c>
      <c r="J52" s="35">
        <v>10.6238883587242</v>
      </c>
      <c r="K52" s="34">
        <v>0</v>
      </c>
      <c r="L52" s="40">
        <v>0</v>
      </c>
      <c r="M52" s="41">
        <v>0.12424</v>
      </c>
      <c r="N52" s="42">
        <v>3.45762008091343</v>
      </c>
      <c r="O52" s="41">
        <v>0.06096</v>
      </c>
      <c r="P52" s="42">
        <v>1.69652704549648</v>
      </c>
      <c r="Q52" s="41">
        <v>0.06328</v>
      </c>
      <c r="R52" s="42">
        <v>1.76109303541695</v>
      </c>
      <c r="S52" s="41">
        <v>2.177243</v>
      </c>
      <c r="T52" s="41">
        <v>60.5930386174195</v>
      </c>
      <c r="U52" s="41">
        <v>2.162063</v>
      </c>
      <c r="V52" s="41">
        <v>60.1705766661295</v>
      </c>
      <c r="W52" s="41">
        <v>0.01518</v>
      </c>
      <c r="X52" s="42">
        <v>0.42246195128997</v>
      </c>
      <c r="Y52" s="57">
        <v>84.319</v>
      </c>
      <c r="Z52" s="57">
        <v>7</v>
      </c>
      <c r="AA52" s="57">
        <v>0.64620355411</v>
      </c>
      <c r="AB52" s="57">
        <v>4.30107526881</v>
      </c>
    </row>
    <row r="53" s="19" customFormat="1" ht="15" customHeight="1" spans="1:28">
      <c r="A53" s="33" t="s">
        <v>183</v>
      </c>
      <c r="B53" s="34">
        <v>37.519083</v>
      </c>
      <c r="C53" s="34">
        <v>11.707206</v>
      </c>
      <c r="D53" s="35">
        <v>31.2033372457424</v>
      </c>
      <c r="E53" s="34">
        <v>1.0611</v>
      </c>
      <c r="F53" s="35">
        <v>2.82816080552928</v>
      </c>
      <c r="G53" s="34">
        <v>8.1222</v>
      </c>
      <c r="H53" s="35">
        <v>21.6481836722928</v>
      </c>
      <c r="I53" s="34">
        <v>2.523906</v>
      </c>
      <c r="J53" s="35">
        <v>6.72699276792026</v>
      </c>
      <c r="K53" s="34">
        <v>0</v>
      </c>
      <c r="L53" s="40">
        <v>0</v>
      </c>
      <c r="M53" s="41">
        <v>2.54665</v>
      </c>
      <c r="N53" s="42">
        <v>6.78761258637371</v>
      </c>
      <c r="O53" s="41">
        <v>0.9731</v>
      </c>
      <c r="P53" s="42">
        <v>2.59361349529785</v>
      </c>
      <c r="Q53" s="41">
        <v>1.57355</v>
      </c>
      <c r="R53" s="42">
        <v>4.19399909107587</v>
      </c>
      <c r="S53" s="41">
        <v>23.265227</v>
      </c>
      <c r="T53" s="41">
        <v>62.0090501678839</v>
      </c>
      <c r="U53" s="41">
        <v>23.183021</v>
      </c>
      <c r="V53" s="41">
        <v>61.7899456657829</v>
      </c>
      <c r="W53" s="41">
        <v>0.082206</v>
      </c>
      <c r="X53" s="42">
        <v>0.219104502100971</v>
      </c>
      <c r="Y53" s="57">
        <v>180.22349009901</v>
      </c>
      <c r="Z53" s="57">
        <v>4.8095238095238</v>
      </c>
      <c r="AA53" s="57">
        <v>1.78282009724</v>
      </c>
      <c r="AB53" s="57">
        <v>26.59644502962</v>
      </c>
    </row>
    <row r="54" s="19" customFormat="1" ht="15" customHeight="1" spans="1:28">
      <c r="A54" s="33" t="s">
        <v>184</v>
      </c>
      <c r="B54" s="34">
        <v>75.394273</v>
      </c>
      <c r="C54" s="34">
        <v>21.836665</v>
      </c>
      <c r="D54" s="35">
        <v>28.9632940687683</v>
      </c>
      <c r="E54" s="34">
        <v>3.3863</v>
      </c>
      <c r="F54" s="35">
        <v>4.49145520641866</v>
      </c>
      <c r="G54" s="34">
        <v>13.09794</v>
      </c>
      <c r="H54" s="35">
        <v>17.372592743218</v>
      </c>
      <c r="I54" s="34">
        <v>5.352425</v>
      </c>
      <c r="J54" s="35">
        <v>7.09924611913162</v>
      </c>
      <c r="K54" s="34">
        <v>0</v>
      </c>
      <c r="L54" s="40">
        <v>0</v>
      </c>
      <c r="M54" s="41">
        <v>4.21828</v>
      </c>
      <c r="N54" s="42">
        <v>5.59496077374471</v>
      </c>
      <c r="O54" s="41">
        <v>1.9201</v>
      </c>
      <c r="P54" s="42">
        <v>2.54674516193027</v>
      </c>
      <c r="Q54" s="41">
        <v>2.29818</v>
      </c>
      <c r="R54" s="42">
        <v>3.04821561181444</v>
      </c>
      <c r="S54" s="41">
        <v>49.339328</v>
      </c>
      <c r="T54" s="41">
        <v>65.441745157487</v>
      </c>
      <c r="U54" s="41">
        <v>49.045378</v>
      </c>
      <c r="V54" s="41">
        <v>65.051861432499</v>
      </c>
      <c r="W54" s="41">
        <v>0.29395</v>
      </c>
      <c r="X54" s="42">
        <v>0.389883724987971</v>
      </c>
      <c r="Y54" s="57">
        <v>189.616907838071</v>
      </c>
      <c r="Z54" s="57">
        <v>6.5224719101123</v>
      </c>
      <c r="AA54" s="57">
        <v>4.07945322511</v>
      </c>
      <c r="AB54" s="57">
        <v>46.81451612903</v>
      </c>
    </row>
    <row r="55" s="19" customFormat="1" ht="15" customHeight="1" spans="1:28">
      <c r="A55" s="33" t="s">
        <v>185</v>
      </c>
      <c r="B55" s="34">
        <v>17.241765</v>
      </c>
      <c r="C55" s="34">
        <v>8.205284</v>
      </c>
      <c r="D55" s="35">
        <v>47.5895826210368</v>
      </c>
      <c r="E55" s="34">
        <v>0.9207</v>
      </c>
      <c r="F55" s="35">
        <v>5.33994054553</v>
      </c>
      <c r="G55" s="34">
        <v>4.22697</v>
      </c>
      <c r="H55" s="35">
        <v>24.5158775798185</v>
      </c>
      <c r="I55" s="34">
        <v>3.057614</v>
      </c>
      <c r="J55" s="35">
        <v>17.7337644956882</v>
      </c>
      <c r="K55" s="34">
        <v>0</v>
      </c>
      <c r="L55" s="40">
        <v>0</v>
      </c>
      <c r="M55" s="41">
        <v>0.89232</v>
      </c>
      <c r="N55" s="42">
        <v>5.17534022763911</v>
      </c>
      <c r="O55" s="41">
        <v>0.22575</v>
      </c>
      <c r="P55" s="42">
        <v>1.30932071049571</v>
      </c>
      <c r="Q55" s="41">
        <v>0.66657</v>
      </c>
      <c r="R55" s="42">
        <v>3.8660195171434</v>
      </c>
      <c r="S55" s="41">
        <v>8.144161</v>
      </c>
      <c r="T55" s="41">
        <v>47.2350771513241</v>
      </c>
      <c r="U55" s="41">
        <v>8.100962</v>
      </c>
      <c r="V55" s="41">
        <v>46.9845285560962</v>
      </c>
      <c r="W55" s="41">
        <v>0.043199</v>
      </c>
      <c r="X55" s="42">
        <v>0.250548595227925</v>
      </c>
      <c r="Y55" s="57">
        <v>161.203675675676</v>
      </c>
      <c r="Z55" s="57">
        <v>5.6461538461538</v>
      </c>
      <c r="AA55" s="57">
        <v>5.00695410292</v>
      </c>
      <c r="AB55" s="57">
        <v>47.74193548387</v>
      </c>
    </row>
    <row r="56" s="19" customFormat="1" ht="15" customHeight="1" spans="1:28">
      <c r="A56" s="33" t="s">
        <v>186</v>
      </c>
      <c r="B56" s="34">
        <v>28.328603</v>
      </c>
      <c r="C56" s="34">
        <v>5.74146</v>
      </c>
      <c r="D56" s="35">
        <v>20.2673601659778</v>
      </c>
      <c r="E56" s="34">
        <v>0.1782</v>
      </c>
      <c r="F56" s="35">
        <v>0.629046197583411</v>
      </c>
      <c r="G56" s="34">
        <v>4.75742</v>
      </c>
      <c r="H56" s="35">
        <v>16.7936978749005</v>
      </c>
      <c r="I56" s="34">
        <v>0.80584</v>
      </c>
      <c r="J56" s="35">
        <v>2.84461609349391</v>
      </c>
      <c r="K56" s="34">
        <v>0</v>
      </c>
      <c r="L56" s="40">
        <v>0</v>
      </c>
      <c r="M56" s="41">
        <v>0.2346</v>
      </c>
      <c r="N56" s="42">
        <v>0.828138260118228</v>
      </c>
      <c r="O56" s="41">
        <v>0.1467</v>
      </c>
      <c r="P56" s="42">
        <v>0.51785116265705</v>
      </c>
      <c r="Q56" s="41">
        <v>0.0879</v>
      </c>
      <c r="R56" s="42">
        <v>0.310287097461177</v>
      </c>
      <c r="S56" s="41">
        <v>22.352543</v>
      </c>
      <c r="T56" s="41">
        <v>78.9045015739039</v>
      </c>
      <c r="U56" s="41">
        <v>22.303347</v>
      </c>
      <c r="V56" s="41">
        <v>78.7308396393567</v>
      </c>
      <c r="W56" s="41">
        <v>0.049196</v>
      </c>
      <c r="X56" s="42">
        <v>0.173661934547214</v>
      </c>
      <c r="Y56" s="57">
        <v>168.251818181818</v>
      </c>
      <c r="Z56" s="57">
        <v>4.4</v>
      </c>
      <c r="AA56" s="57">
        <v>0.43551088777</v>
      </c>
      <c r="AB56" s="57">
        <v>14.19354838709</v>
      </c>
    </row>
    <row r="57" s="19" customFormat="1" ht="15" customHeight="1" spans="1:28">
      <c r="A57" s="33" t="s">
        <v>187</v>
      </c>
      <c r="B57" s="34">
        <v>8.148115</v>
      </c>
      <c r="C57" s="34">
        <v>3.5548</v>
      </c>
      <c r="D57" s="35">
        <v>43.627268392751</v>
      </c>
      <c r="E57" s="34">
        <v>0.5301</v>
      </c>
      <c r="F57" s="35">
        <v>6.50579919404672</v>
      </c>
      <c r="G57" s="34">
        <v>2.2133</v>
      </c>
      <c r="H57" s="35">
        <v>27.1633377781241</v>
      </c>
      <c r="I57" s="34">
        <v>0.8114</v>
      </c>
      <c r="J57" s="35">
        <v>9.9581314205801</v>
      </c>
      <c r="K57" s="34">
        <v>0</v>
      </c>
      <c r="L57" s="40">
        <v>0</v>
      </c>
      <c r="M57" s="41">
        <v>0.54835</v>
      </c>
      <c r="N57" s="42">
        <v>6.72977737795797</v>
      </c>
      <c r="O57" s="41">
        <v>0.1827</v>
      </c>
      <c r="P57" s="42">
        <v>2.2422363945526</v>
      </c>
      <c r="Q57" s="41">
        <v>0.36565</v>
      </c>
      <c r="R57" s="42">
        <v>4.48754098340536</v>
      </c>
      <c r="S57" s="41">
        <v>4.044965</v>
      </c>
      <c r="T57" s="41">
        <v>49.6429542292911</v>
      </c>
      <c r="U57" s="41">
        <v>3.993089</v>
      </c>
      <c r="V57" s="41">
        <v>49.0062916392319</v>
      </c>
      <c r="W57" s="41">
        <v>0.051876</v>
      </c>
      <c r="X57" s="42">
        <v>0.636662590059173</v>
      </c>
      <c r="Y57" s="57">
        <v>129.51380952381</v>
      </c>
      <c r="Z57" s="57">
        <v>5.9310344827586</v>
      </c>
      <c r="AA57" s="57">
        <v>2.13857998289</v>
      </c>
      <c r="AB57" s="57">
        <v>14.26146010186</v>
      </c>
    </row>
    <row r="58" s="19" customFormat="1" ht="15" customHeight="1" spans="1:28">
      <c r="A58" s="33" t="s">
        <v>188</v>
      </c>
      <c r="B58" s="34">
        <v>6.926885</v>
      </c>
      <c r="C58" s="34">
        <v>3.21011</v>
      </c>
      <c r="D58" s="35">
        <v>46.3427644605043</v>
      </c>
      <c r="E58" s="34">
        <v>0.5168</v>
      </c>
      <c r="F58" s="35">
        <v>7.46078504262739</v>
      </c>
      <c r="G58" s="34">
        <v>1.57647</v>
      </c>
      <c r="H58" s="35">
        <v>22.7587147758336</v>
      </c>
      <c r="I58" s="34">
        <v>1.11684</v>
      </c>
      <c r="J58" s="35">
        <v>16.1232646420433</v>
      </c>
      <c r="K58" s="34">
        <v>0</v>
      </c>
      <c r="L58" s="40">
        <v>0</v>
      </c>
      <c r="M58" s="41">
        <v>0.30324</v>
      </c>
      <c r="N58" s="42">
        <v>4.37772534118872</v>
      </c>
      <c r="O58" s="41">
        <v>0.06855</v>
      </c>
      <c r="P58" s="42">
        <v>0.989622319411972</v>
      </c>
      <c r="Q58" s="41">
        <v>0.23469</v>
      </c>
      <c r="R58" s="42">
        <v>3.38810302177674</v>
      </c>
      <c r="S58" s="41">
        <v>3.413535</v>
      </c>
      <c r="T58" s="41">
        <v>49.279510198307</v>
      </c>
      <c r="U58" s="41">
        <v>3.366356</v>
      </c>
      <c r="V58" s="41">
        <v>48.5984103965924</v>
      </c>
      <c r="W58" s="41">
        <v>0.047179</v>
      </c>
      <c r="X58" s="42">
        <v>0.681099801714623</v>
      </c>
      <c r="Y58" s="57">
        <v>194.251655629139</v>
      </c>
      <c r="Z58" s="57">
        <v>6.8636363636363</v>
      </c>
      <c r="AA58" s="57">
        <v>3.55411954765</v>
      </c>
      <c r="AB58" s="57">
        <v>21.17812061711</v>
      </c>
    </row>
    <row r="59" s="19" customFormat="1" ht="15" customHeight="1" spans="1:28">
      <c r="A59" s="33" t="s">
        <v>189</v>
      </c>
      <c r="B59" s="34">
        <v>27.177415</v>
      </c>
      <c r="C59" s="34">
        <v>8.38533</v>
      </c>
      <c r="D59" s="35">
        <v>30.8540381783919</v>
      </c>
      <c r="E59" s="34">
        <v>0.9774</v>
      </c>
      <c r="F59" s="35">
        <v>3.59636852879496</v>
      </c>
      <c r="G59" s="34">
        <v>5.68196</v>
      </c>
      <c r="H59" s="35">
        <v>20.9069184836012</v>
      </c>
      <c r="I59" s="34">
        <v>1.72597</v>
      </c>
      <c r="J59" s="35">
        <v>6.35075116599574</v>
      </c>
      <c r="K59" s="34">
        <v>0</v>
      </c>
      <c r="L59" s="40">
        <v>0</v>
      </c>
      <c r="M59" s="41">
        <v>1.33511</v>
      </c>
      <c r="N59" s="42">
        <v>4.91257170705897</v>
      </c>
      <c r="O59" s="41">
        <v>0.47276</v>
      </c>
      <c r="P59" s="42">
        <v>1.73953262295181</v>
      </c>
      <c r="Q59" s="41">
        <v>0.86235</v>
      </c>
      <c r="R59" s="42">
        <v>3.17303908410715</v>
      </c>
      <c r="S59" s="41">
        <v>17.456975</v>
      </c>
      <c r="T59" s="41">
        <v>64.2333901145492</v>
      </c>
      <c r="U59" s="41">
        <v>17.322007</v>
      </c>
      <c r="V59" s="41">
        <v>63.736771874735</v>
      </c>
      <c r="W59" s="41">
        <v>0.134968</v>
      </c>
      <c r="X59" s="42">
        <v>0.496618239814199</v>
      </c>
      <c r="Y59" s="57">
        <v>193.71027027027</v>
      </c>
      <c r="Z59" s="57">
        <v>4.958904109589</v>
      </c>
      <c r="AA59" s="57">
        <v>2.64150943396</v>
      </c>
      <c r="AB59" s="57">
        <v>51.89340813464</v>
      </c>
    </row>
    <row r="60" s="19" customFormat="1" ht="15" customHeight="1" spans="1:28">
      <c r="A60" s="33" t="s">
        <v>190</v>
      </c>
      <c r="B60" s="34">
        <v>21.71047</v>
      </c>
      <c r="C60" s="34">
        <v>8.472352</v>
      </c>
      <c r="D60" s="35">
        <v>39.0242680144649</v>
      </c>
      <c r="E60" s="34">
        <v>1.1205</v>
      </c>
      <c r="F60" s="35">
        <v>5.16110429668266</v>
      </c>
      <c r="G60" s="34">
        <v>5.075</v>
      </c>
      <c r="H60" s="35">
        <v>23.3758182112133</v>
      </c>
      <c r="I60" s="34">
        <v>2.276852</v>
      </c>
      <c r="J60" s="35">
        <v>10.4873455065689</v>
      </c>
      <c r="K60" s="34">
        <v>0</v>
      </c>
      <c r="L60" s="40">
        <v>0</v>
      </c>
      <c r="M60" s="41">
        <v>1.92269</v>
      </c>
      <c r="N60" s="42">
        <v>8.8560496387227</v>
      </c>
      <c r="O60" s="41">
        <v>0.31597</v>
      </c>
      <c r="P60" s="42">
        <v>1.45538074486642</v>
      </c>
      <c r="Q60" s="41">
        <v>1.60672</v>
      </c>
      <c r="R60" s="42">
        <v>7.40066889385628</v>
      </c>
      <c r="S60" s="41">
        <v>11.315428</v>
      </c>
      <c r="T60" s="41">
        <v>52.1196823468124</v>
      </c>
      <c r="U60" s="41">
        <v>11.315428</v>
      </c>
      <c r="V60" s="41">
        <v>52.1196823468124</v>
      </c>
      <c r="W60" s="41">
        <v>0</v>
      </c>
      <c r="X60" s="42">
        <v>0</v>
      </c>
      <c r="Y60" s="57">
        <v>187.552963855422</v>
      </c>
      <c r="Z60" s="57">
        <v>5.6081081081081</v>
      </c>
      <c r="AA60" s="57">
        <v>3.25991189427</v>
      </c>
      <c r="AB60" s="57">
        <v>26.77419354838</v>
      </c>
    </row>
    <row r="61" s="19" customFormat="1" ht="15" customHeight="1" spans="1:28">
      <c r="A61" s="33" t="s">
        <v>191</v>
      </c>
      <c r="B61" s="34">
        <v>39.969468</v>
      </c>
      <c r="C61" s="34">
        <v>17.1186</v>
      </c>
      <c r="D61" s="35">
        <v>42.8291915218887</v>
      </c>
      <c r="E61" s="34">
        <v>0.4743</v>
      </c>
      <c r="F61" s="35">
        <v>1.18665577435256</v>
      </c>
      <c r="G61" s="34">
        <v>7.2689</v>
      </c>
      <c r="H61" s="35">
        <v>18.1861314741542</v>
      </c>
      <c r="I61" s="34">
        <v>9.3754</v>
      </c>
      <c r="J61" s="35">
        <v>23.4564042733819</v>
      </c>
      <c r="K61" s="34">
        <v>0</v>
      </c>
      <c r="L61" s="40">
        <v>0</v>
      </c>
      <c r="M61" s="41">
        <v>2.28489</v>
      </c>
      <c r="N61" s="42">
        <v>5.71658847198066</v>
      </c>
      <c r="O61" s="41">
        <v>1.26175</v>
      </c>
      <c r="P61" s="42">
        <v>3.15678457366508</v>
      </c>
      <c r="Q61" s="41">
        <v>1.02314</v>
      </c>
      <c r="R61" s="42">
        <v>2.55980389831558</v>
      </c>
      <c r="S61" s="41">
        <v>20.565978</v>
      </c>
      <c r="T61" s="41">
        <v>51.4542200061307</v>
      </c>
      <c r="U61" s="41">
        <v>20.336143</v>
      </c>
      <c r="V61" s="41">
        <v>50.8791935884661</v>
      </c>
      <c r="W61" s="41">
        <v>0.229835</v>
      </c>
      <c r="X61" s="42">
        <v>0.575026417664603</v>
      </c>
      <c r="Y61" s="57">
        <v>185.578775510204</v>
      </c>
      <c r="Z61" s="57">
        <v>5.4444444444444</v>
      </c>
      <c r="AA61" s="57">
        <v>1.17096018735</v>
      </c>
      <c r="AB61" s="57">
        <v>9.48387096774</v>
      </c>
    </row>
    <row r="62" s="19" customFormat="1" ht="15" customHeight="1" spans="1:28">
      <c r="A62" s="33" t="s">
        <v>192</v>
      </c>
      <c r="B62" s="34">
        <v>21.998557</v>
      </c>
      <c r="C62" s="34">
        <v>7.01797</v>
      </c>
      <c r="D62" s="35">
        <v>31.901956114667</v>
      </c>
      <c r="E62" s="34">
        <v>0.7449</v>
      </c>
      <c r="F62" s="35">
        <v>3.38613119033217</v>
      </c>
      <c r="G62" s="34">
        <v>4.54603</v>
      </c>
      <c r="H62" s="35">
        <v>20.665128171816</v>
      </c>
      <c r="I62" s="34">
        <v>1.72704</v>
      </c>
      <c r="J62" s="35">
        <v>7.85069675251881</v>
      </c>
      <c r="K62" s="34">
        <v>0</v>
      </c>
      <c r="L62" s="40">
        <v>0</v>
      </c>
      <c r="M62" s="41">
        <v>1.70387</v>
      </c>
      <c r="N62" s="42">
        <v>7.74537166233222</v>
      </c>
      <c r="O62" s="41">
        <v>0.4425</v>
      </c>
      <c r="P62" s="42">
        <v>2.01149557218685</v>
      </c>
      <c r="Q62" s="41">
        <v>1.26137</v>
      </c>
      <c r="R62" s="42">
        <v>5.73387609014537</v>
      </c>
      <c r="S62" s="41">
        <v>13.276717</v>
      </c>
      <c r="T62" s="41">
        <v>60.3526722230008</v>
      </c>
      <c r="U62" s="41">
        <v>13.168397</v>
      </c>
      <c r="V62" s="41">
        <v>59.8602762899403</v>
      </c>
      <c r="W62" s="41">
        <v>0.10832</v>
      </c>
      <c r="X62" s="42">
        <v>0.492395933060518</v>
      </c>
      <c r="Y62" s="57">
        <v>157.079712460064</v>
      </c>
      <c r="Z62" s="57">
        <v>5.0166666666666</v>
      </c>
      <c r="AA62" s="57">
        <v>2.83562250775</v>
      </c>
      <c r="AB62" s="57">
        <v>28.04659498207</v>
      </c>
    </row>
    <row r="63" s="19" customFormat="1" ht="15" customHeight="1" spans="1:28">
      <c r="A63" s="33" t="s">
        <v>193</v>
      </c>
      <c r="B63" s="34">
        <v>11.165072</v>
      </c>
      <c r="C63" s="34">
        <v>4.11879</v>
      </c>
      <c r="D63" s="35">
        <v>36.88995467293</v>
      </c>
      <c r="E63" s="34">
        <v>0.6804</v>
      </c>
      <c r="F63" s="35">
        <v>6.09400458859558</v>
      </c>
      <c r="G63" s="34">
        <v>2.7633</v>
      </c>
      <c r="H63" s="35">
        <v>24.7495045262583</v>
      </c>
      <c r="I63" s="34">
        <v>0.67509</v>
      </c>
      <c r="J63" s="35">
        <v>6.04644555807611</v>
      </c>
      <c r="K63" s="34">
        <v>0</v>
      </c>
      <c r="L63" s="40">
        <v>0</v>
      </c>
      <c r="M63" s="41">
        <v>0.74874</v>
      </c>
      <c r="N63" s="42">
        <v>6.70609199833194</v>
      </c>
      <c r="O63" s="41">
        <v>0.13569</v>
      </c>
      <c r="P63" s="42">
        <v>1.21530788157927</v>
      </c>
      <c r="Q63" s="41">
        <v>0.61305</v>
      </c>
      <c r="R63" s="42">
        <v>5.49078411675267</v>
      </c>
      <c r="S63" s="41">
        <v>6.297542</v>
      </c>
      <c r="T63" s="41">
        <v>56.403953328738</v>
      </c>
      <c r="U63" s="41">
        <v>6.251378</v>
      </c>
      <c r="V63" s="41">
        <v>55.9904853278152</v>
      </c>
      <c r="W63" s="41">
        <v>0.046164</v>
      </c>
      <c r="X63" s="42">
        <v>0.413468000922878</v>
      </c>
      <c r="Y63" s="57">
        <v>136.846615384615</v>
      </c>
      <c r="Z63" s="57">
        <v>5.6888888888888</v>
      </c>
      <c r="AA63" s="57">
        <v>4.77064220183</v>
      </c>
      <c r="AB63" s="57">
        <v>33.54838709677</v>
      </c>
    </row>
    <row r="64" s="19" customFormat="1" ht="15" customHeight="1" spans="1:28">
      <c r="A64" s="33" t="s">
        <v>194</v>
      </c>
      <c r="B64" s="34">
        <v>11.404275</v>
      </c>
      <c r="C64" s="34">
        <v>3.642809</v>
      </c>
      <c r="D64" s="35">
        <v>31.9424864798508</v>
      </c>
      <c r="E64" s="34">
        <v>0.3036</v>
      </c>
      <c r="F64" s="35">
        <v>2.66215958489251</v>
      </c>
      <c r="G64" s="34">
        <v>2.46837</v>
      </c>
      <c r="H64" s="35">
        <v>21.6442518266176</v>
      </c>
      <c r="I64" s="34">
        <v>0.870839</v>
      </c>
      <c r="J64" s="35">
        <v>7.6360750683406</v>
      </c>
      <c r="K64" s="34">
        <v>0</v>
      </c>
      <c r="L64" s="40">
        <v>0</v>
      </c>
      <c r="M64" s="41">
        <v>0.43834</v>
      </c>
      <c r="N64" s="42">
        <v>3.84364635191628</v>
      </c>
      <c r="O64" s="41">
        <v>0.17244</v>
      </c>
      <c r="P64" s="42">
        <v>1.51206455473934</v>
      </c>
      <c r="Q64" s="41">
        <v>0.2659</v>
      </c>
      <c r="R64" s="42">
        <v>2.33158179717694</v>
      </c>
      <c r="S64" s="41">
        <v>7.323126</v>
      </c>
      <c r="T64" s="41">
        <v>64.213867168233</v>
      </c>
      <c r="U64" s="41">
        <v>7.323126</v>
      </c>
      <c r="V64" s="41">
        <v>64.213867168233</v>
      </c>
      <c r="W64" s="41">
        <v>0</v>
      </c>
      <c r="X64" s="42">
        <v>0</v>
      </c>
      <c r="Y64" s="57">
        <v>157.806967213115</v>
      </c>
      <c r="Z64" s="57">
        <v>5.04</v>
      </c>
      <c r="AA64" s="57">
        <v>1.53061224489</v>
      </c>
      <c r="AB64" s="57">
        <v>15.74193548387</v>
      </c>
    </row>
    <row r="65" s="19" customFormat="1" ht="15" customHeight="1" spans="1:28">
      <c r="A65" s="33" t="s">
        <v>195</v>
      </c>
      <c r="B65" s="34">
        <v>7.648228</v>
      </c>
      <c r="C65" s="34">
        <v>3.451186</v>
      </c>
      <c r="D65" s="35">
        <v>45.1239947344666</v>
      </c>
      <c r="E65" s="34">
        <v>0.3402</v>
      </c>
      <c r="F65" s="35">
        <v>4.44808915215394</v>
      </c>
      <c r="G65" s="34">
        <v>2.4005</v>
      </c>
      <c r="H65" s="35">
        <v>31.3863551138904</v>
      </c>
      <c r="I65" s="34">
        <v>0.710486</v>
      </c>
      <c r="J65" s="35">
        <v>9.28955046842223</v>
      </c>
      <c r="K65" s="34">
        <v>0</v>
      </c>
      <c r="L65" s="40">
        <v>0</v>
      </c>
      <c r="M65" s="41">
        <v>0.3337</v>
      </c>
      <c r="N65" s="42">
        <v>4.36310214601343</v>
      </c>
      <c r="O65" s="41">
        <v>0.13339</v>
      </c>
      <c r="P65" s="42">
        <v>1.74406411524343</v>
      </c>
      <c r="Q65" s="41">
        <v>0.20031</v>
      </c>
      <c r="R65" s="42">
        <v>2.61903803077</v>
      </c>
      <c r="S65" s="41">
        <v>3.863342</v>
      </c>
      <c r="T65" s="41">
        <v>50.51290311952</v>
      </c>
      <c r="U65" s="41">
        <v>3.863342</v>
      </c>
      <c r="V65" s="41">
        <v>50.51290311952</v>
      </c>
      <c r="W65" s="41">
        <v>0</v>
      </c>
      <c r="X65" s="42">
        <v>0</v>
      </c>
      <c r="Y65" s="57">
        <v>126.542857142857</v>
      </c>
      <c r="Z65" s="57">
        <v>7.2105263157894</v>
      </c>
      <c r="AA65" s="57">
        <v>1.57367668097</v>
      </c>
      <c r="AB65" s="57">
        <v>19.63534361851</v>
      </c>
    </row>
    <row r="66" s="19" customFormat="1" ht="15" customHeight="1" spans="1:28">
      <c r="A66" s="33" t="s">
        <v>196</v>
      </c>
      <c r="B66" s="34">
        <v>4.188445</v>
      </c>
      <c r="C66" s="34">
        <v>1.488179</v>
      </c>
      <c r="D66" s="35">
        <v>35.5305847396826</v>
      </c>
      <c r="E66" s="34">
        <v>0.1938</v>
      </c>
      <c r="F66" s="35">
        <v>4.62701551530461</v>
      </c>
      <c r="G66" s="34">
        <v>1.035</v>
      </c>
      <c r="H66" s="35">
        <v>24.7108413743048</v>
      </c>
      <c r="I66" s="34">
        <v>0.259379</v>
      </c>
      <c r="J66" s="35">
        <v>6.19272785007324</v>
      </c>
      <c r="K66" s="34">
        <v>0</v>
      </c>
      <c r="L66" s="40">
        <v>0</v>
      </c>
      <c r="M66" s="41">
        <v>0.11593</v>
      </c>
      <c r="N66" s="42">
        <v>2.76785298601271</v>
      </c>
      <c r="O66" s="41">
        <v>0.03945</v>
      </c>
      <c r="P66" s="42">
        <v>0.941876997310458</v>
      </c>
      <c r="Q66" s="41">
        <v>0.07648</v>
      </c>
      <c r="R66" s="42">
        <v>1.82597598870225</v>
      </c>
      <c r="S66" s="41">
        <v>2.584336</v>
      </c>
      <c r="T66" s="41">
        <v>61.7015622743047</v>
      </c>
      <c r="U66" s="41">
        <v>2.584336</v>
      </c>
      <c r="V66" s="41">
        <v>61.7015622743047</v>
      </c>
      <c r="W66" s="41">
        <v>0</v>
      </c>
      <c r="X66" s="42">
        <v>0</v>
      </c>
      <c r="Y66" s="57">
        <v>165.193333333333</v>
      </c>
      <c r="Z66" s="57">
        <v>4.076923076923</v>
      </c>
      <c r="AA66" s="57">
        <v>1.73775671406</v>
      </c>
      <c r="AB66" s="57">
        <v>7.15287517531</v>
      </c>
    </row>
    <row r="67" s="19" customFormat="1" ht="15" customHeight="1" spans="1:28">
      <c r="A67" s="33" t="s">
        <v>197</v>
      </c>
      <c r="B67" s="34">
        <v>5.680852</v>
      </c>
      <c r="C67" s="34">
        <v>2.391171</v>
      </c>
      <c r="D67" s="35">
        <v>42.0917672208324</v>
      </c>
      <c r="E67" s="34">
        <v>0</v>
      </c>
      <c r="F67" s="35">
        <v>0</v>
      </c>
      <c r="G67" s="34">
        <v>1.4514</v>
      </c>
      <c r="H67" s="35">
        <v>25.5489845537254</v>
      </c>
      <c r="I67" s="34">
        <v>0.939771</v>
      </c>
      <c r="J67" s="35">
        <v>16.542782667107</v>
      </c>
      <c r="K67" s="34">
        <v>0</v>
      </c>
      <c r="L67" s="40">
        <v>0</v>
      </c>
      <c r="M67" s="41">
        <v>0.07861</v>
      </c>
      <c r="N67" s="42">
        <v>1.38377130754331</v>
      </c>
      <c r="O67" s="41">
        <v>0.04689</v>
      </c>
      <c r="P67" s="42">
        <v>0.82540435836033</v>
      </c>
      <c r="Q67" s="41">
        <v>0.03172</v>
      </c>
      <c r="R67" s="42">
        <v>0.558366949182975</v>
      </c>
      <c r="S67" s="41">
        <v>3.211071</v>
      </c>
      <c r="T67" s="41">
        <v>56.5244614716243</v>
      </c>
      <c r="U67" s="41">
        <v>3.194928</v>
      </c>
      <c r="V67" s="41">
        <v>56.2402963499137</v>
      </c>
      <c r="W67" s="41">
        <v>0.016143</v>
      </c>
      <c r="X67" s="42">
        <v>0.284165121710617</v>
      </c>
      <c r="Y67" s="57">
        <v>0</v>
      </c>
      <c r="Z67" s="57">
        <v>0</v>
      </c>
      <c r="AA67" s="57">
        <v>0</v>
      </c>
      <c r="AB67" s="57">
        <v>0</v>
      </c>
    </row>
    <row r="68" s="19" customFormat="1" ht="15" customHeight="1" spans="1:28">
      <c r="A68" s="33" t="s">
        <v>198</v>
      </c>
      <c r="B68" s="34">
        <v>11.796019</v>
      </c>
      <c r="C68" s="34">
        <v>7.550384</v>
      </c>
      <c r="D68" s="35">
        <v>64.0078996142682</v>
      </c>
      <c r="E68" s="34">
        <v>0.0108</v>
      </c>
      <c r="F68" s="35">
        <v>0.091556312345716</v>
      </c>
      <c r="G68" s="34">
        <v>1.3733</v>
      </c>
      <c r="H68" s="35">
        <v>11.642063309664</v>
      </c>
      <c r="I68" s="34">
        <v>6.166284</v>
      </c>
      <c r="J68" s="35">
        <v>52.2742799922584</v>
      </c>
      <c r="K68" s="34">
        <v>0</v>
      </c>
      <c r="L68" s="40">
        <v>0</v>
      </c>
      <c r="M68" s="41">
        <v>0.09111</v>
      </c>
      <c r="N68" s="42">
        <v>0.772379223872054</v>
      </c>
      <c r="O68" s="41">
        <v>0.0262</v>
      </c>
      <c r="P68" s="42">
        <v>0.222108831801644</v>
      </c>
      <c r="Q68" s="41">
        <v>0.06491</v>
      </c>
      <c r="R68" s="42">
        <v>0.55027039207041</v>
      </c>
      <c r="S68" s="41">
        <v>4.154525</v>
      </c>
      <c r="T68" s="41">
        <v>35.2197211618598</v>
      </c>
      <c r="U68" s="41">
        <v>4.131821</v>
      </c>
      <c r="V68" s="41">
        <v>35.0272494474619</v>
      </c>
      <c r="W68" s="41">
        <v>0.022704</v>
      </c>
      <c r="X68" s="42">
        <v>0.192471714397883</v>
      </c>
      <c r="Y68" s="57">
        <v>326.58</v>
      </c>
      <c r="Z68" s="57">
        <v>5</v>
      </c>
      <c r="AA68" s="57">
        <v>0.04191114836</v>
      </c>
      <c r="AB68" s="57">
        <v>0.50403225806</v>
      </c>
    </row>
    <row r="69" s="19" customFormat="1" ht="15" customHeight="1" spans="1:28">
      <c r="A69" s="33" t="s">
        <v>199</v>
      </c>
      <c r="B69" s="34">
        <v>8.674062</v>
      </c>
      <c r="C69" s="34">
        <v>5.594502</v>
      </c>
      <c r="D69" s="35">
        <v>64.4969104440342</v>
      </c>
      <c r="E69" s="34">
        <v>0.2888</v>
      </c>
      <c r="F69" s="35">
        <v>3.32946663281863</v>
      </c>
      <c r="G69" s="34">
        <v>1.72121</v>
      </c>
      <c r="H69" s="35">
        <v>19.8431830438842</v>
      </c>
      <c r="I69" s="34">
        <v>3.584492</v>
      </c>
      <c r="J69" s="35">
        <v>41.3242607673314</v>
      </c>
      <c r="K69" s="34">
        <v>0</v>
      </c>
      <c r="L69" s="40">
        <v>0</v>
      </c>
      <c r="M69" s="41">
        <v>0.37582</v>
      </c>
      <c r="N69" s="42">
        <v>4.33268749981266</v>
      </c>
      <c r="O69" s="41">
        <v>0.15218</v>
      </c>
      <c r="P69" s="42">
        <v>1.7544260117117</v>
      </c>
      <c r="Q69" s="41">
        <v>0.22364</v>
      </c>
      <c r="R69" s="42">
        <v>2.57826148810096</v>
      </c>
      <c r="S69" s="41">
        <v>2.70374</v>
      </c>
      <c r="T69" s="41">
        <v>31.1704020561532</v>
      </c>
      <c r="U69" s="41">
        <v>2.683865</v>
      </c>
      <c r="V69" s="41">
        <v>30.9412706526654</v>
      </c>
      <c r="W69" s="41">
        <v>0.019875</v>
      </c>
      <c r="X69" s="42">
        <v>0.229131403487778</v>
      </c>
      <c r="Y69" s="57">
        <v>113.101067961165</v>
      </c>
      <c r="Z69" s="57">
        <v>5.4210526315789</v>
      </c>
      <c r="AA69" s="57">
        <v>1.15501519756</v>
      </c>
      <c r="AB69" s="57">
        <v>22.1505376344</v>
      </c>
    </row>
    <row r="70" s="19" customFormat="1" ht="15" customHeight="1" spans="1:28">
      <c r="A70" s="33" t="s">
        <v>200</v>
      </c>
      <c r="B70" s="34">
        <v>6.537402</v>
      </c>
      <c r="C70" s="34">
        <v>3.53735</v>
      </c>
      <c r="D70" s="35">
        <v>54.1094153304325</v>
      </c>
      <c r="E70" s="34">
        <v>0.0138</v>
      </c>
      <c r="F70" s="35">
        <v>0.211093030534148</v>
      </c>
      <c r="G70" s="34">
        <v>1.9026</v>
      </c>
      <c r="H70" s="35">
        <v>29.1033043401645</v>
      </c>
      <c r="I70" s="34">
        <v>1.62095</v>
      </c>
      <c r="J70" s="35">
        <v>24.7950179597339</v>
      </c>
      <c r="K70" s="34">
        <v>0</v>
      </c>
      <c r="L70" s="40">
        <v>0</v>
      </c>
      <c r="M70" s="41">
        <v>0.12751</v>
      </c>
      <c r="N70" s="42">
        <v>1.9504690089427</v>
      </c>
      <c r="O70" s="41">
        <v>0.04484</v>
      </c>
      <c r="P70" s="42">
        <v>0.685899383271826</v>
      </c>
      <c r="Q70" s="41">
        <v>0.08267</v>
      </c>
      <c r="R70" s="42">
        <v>1.26456962567087</v>
      </c>
      <c r="S70" s="41">
        <v>2.872542</v>
      </c>
      <c r="T70" s="41">
        <v>43.9401156606248</v>
      </c>
      <c r="U70" s="41">
        <v>2.843591</v>
      </c>
      <c r="V70" s="41">
        <v>43.4972638977992</v>
      </c>
      <c r="W70" s="41">
        <v>0.028951</v>
      </c>
      <c r="X70" s="42">
        <v>0.442851762825661</v>
      </c>
      <c r="Y70" s="57">
        <v>85.99</v>
      </c>
      <c r="Z70" s="57">
        <v>6</v>
      </c>
      <c r="AA70" s="57">
        <v>0.07315288953</v>
      </c>
      <c r="AB70" s="57">
        <v>0.96774193548</v>
      </c>
    </row>
    <row r="71" s="19" customFormat="1" ht="15" customHeight="1" spans="1:28">
      <c r="A71" s="33" t="s">
        <v>201</v>
      </c>
      <c r="B71" s="34">
        <v>7.114491</v>
      </c>
      <c r="C71" s="34">
        <v>3.96959</v>
      </c>
      <c r="D71" s="35">
        <v>55.7958397867114</v>
      </c>
      <c r="E71" s="34">
        <v>0.054</v>
      </c>
      <c r="F71" s="35">
        <v>0.759014242902268</v>
      </c>
      <c r="G71" s="34">
        <v>1.59192</v>
      </c>
      <c r="H71" s="35">
        <v>22.3757398807589</v>
      </c>
      <c r="I71" s="34">
        <v>2.32367</v>
      </c>
      <c r="J71" s="35">
        <v>32.6610856630502</v>
      </c>
      <c r="K71" s="34">
        <v>0</v>
      </c>
      <c r="L71" s="40">
        <v>0</v>
      </c>
      <c r="M71" s="41">
        <v>0.08718</v>
      </c>
      <c r="N71" s="42">
        <v>1.22538632770777</v>
      </c>
      <c r="O71" s="41">
        <v>0.01364</v>
      </c>
      <c r="P71" s="42">
        <v>0.191721375429388</v>
      </c>
      <c r="Q71" s="41">
        <v>0.07354</v>
      </c>
      <c r="R71" s="42">
        <v>1.03366495227838</v>
      </c>
      <c r="S71" s="41">
        <v>3.057721</v>
      </c>
      <c r="T71" s="41">
        <v>42.9787738855808</v>
      </c>
      <c r="U71" s="41">
        <v>3.022157</v>
      </c>
      <c r="V71" s="41">
        <v>42.4788927275331</v>
      </c>
      <c r="W71" s="41">
        <v>0.035564</v>
      </c>
      <c r="X71" s="42">
        <v>0.499881158047709</v>
      </c>
      <c r="Y71" s="57">
        <v>86.9475</v>
      </c>
      <c r="Z71" s="57">
        <v>5</v>
      </c>
      <c r="AA71" s="57">
        <v>0.22586109542</v>
      </c>
      <c r="AB71" s="57">
        <v>4.30107526881</v>
      </c>
    </row>
    <row r="72" s="19" customFormat="1" ht="15" customHeight="1" spans="1:28">
      <c r="A72" s="33" t="s">
        <v>202</v>
      </c>
      <c r="B72" s="34">
        <v>7.429238</v>
      </c>
      <c r="C72" s="34">
        <v>3.471351</v>
      </c>
      <c r="D72" s="35">
        <v>46.7255322820456</v>
      </c>
      <c r="E72" s="34">
        <v>0</v>
      </c>
      <c r="F72" s="35">
        <v>0</v>
      </c>
      <c r="G72" s="34">
        <v>1.9072</v>
      </c>
      <c r="H72" s="35">
        <v>25.6715426265789</v>
      </c>
      <c r="I72" s="34">
        <v>1.564151</v>
      </c>
      <c r="J72" s="35">
        <v>21.0539896554667</v>
      </c>
      <c r="K72" s="34">
        <v>0</v>
      </c>
      <c r="L72" s="40">
        <v>0</v>
      </c>
      <c r="M72" s="41">
        <v>0.10656</v>
      </c>
      <c r="N72" s="42">
        <v>1.43433283467295</v>
      </c>
      <c r="O72" s="41">
        <v>0.04512</v>
      </c>
      <c r="P72" s="42">
        <v>0.607330119185844</v>
      </c>
      <c r="Q72" s="41">
        <v>0.06144</v>
      </c>
      <c r="R72" s="42">
        <v>0.827002715487106</v>
      </c>
      <c r="S72" s="41">
        <v>3.851327</v>
      </c>
      <c r="T72" s="41">
        <v>51.8401348832814</v>
      </c>
      <c r="U72" s="41">
        <v>3.829467</v>
      </c>
      <c r="V72" s="41">
        <v>51.5458920551475</v>
      </c>
      <c r="W72" s="41">
        <v>0.02186</v>
      </c>
      <c r="X72" s="42">
        <v>0.294242828133922</v>
      </c>
      <c r="Y72" s="57">
        <v>0</v>
      </c>
      <c r="Z72" s="57">
        <v>0</v>
      </c>
      <c r="AA72" s="57">
        <v>0</v>
      </c>
      <c r="AB72" s="57">
        <v>0</v>
      </c>
    </row>
    <row r="73" s="19" customFormat="1" ht="15" customHeight="1" spans="1:28">
      <c r="A73" s="33" t="s">
        <v>203</v>
      </c>
      <c r="B73" s="34">
        <v>11.610703</v>
      </c>
      <c r="C73" s="34">
        <v>4.100257</v>
      </c>
      <c r="D73" s="35">
        <v>35.314459425928</v>
      </c>
      <c r="E73" s="34">
        <v>0.0276</v>
      </c>
      <c r="F73" s="35">
        <v>0.237711704450626</v>
      </c>
      <c r="G73" s="34">
        <v>2.5421</v>
      </c>
      <c r="H73" s="35">
        <v>21.8944537639108</v>
      </c>
      <c r="I73" s="34">
        <v>1.530557</v>
      </c>
      <c r="J73" s="35">
        <v>13.1822939575666</v>
      </c>
      <c r="K73" s="34">
        <v>0</v>
      </c>
      <c r="L73" s="40">
        <v>0</v>
      </c>
      <c r="M73" s="41">
        <v>0.39889</v>
      </c>
      <c r="N73" s="42">
        <v>3.43553702131559</v>
      </c>
      <c r="O73" s="41">
        <v>0.28429</v>
      </c>
      <c r="P73" s="42">
        <v>2.4485166832706</v>
      </c>
      <c r="Q73" s="41">
        <v>0.1146</v>
      </c>
      <c r="R73" s="42">
        <v>0.987020338044992</v>
      </c>
      <c r="S73" s="41">
        <v>7.111556</v>
      </c>
      <c r="T73" s="41">
        <v>61.2500035527565</v>
      </c>
      <c r="U73" s="41">
        <v>7.066601</v>
      </c>
      <c r="V73" s="41">
        <v>60.8628176950181</v>
      </c>
      <c r="W73" s="41">
        <v>0.044955</v>
      </c>
      <c r="X73" s="42">
        <v>0.38718585773833</v>
      </c>
      <c r="Y73" s="57">
        <v>100.978333333333</v>
      </c>
      <c r="Z73" s="57">
        <v>12</v>
      </c>
      <c r="AA73" s="57">
        <v>0.05045408678</v>
      </c>
      <c r="AB73" s="57">
        <v>1.54838709677</v>
      </c>
    </row>
    <row r="74" s="19" customFormat="1" ht="15" customHeight="1" spans="1:28">
      <c r="A74" s="33" t="s">
        <v>204</v>
      </c>
      <c r="B74" s="34">
        <v>41.671769</v>
      </c>
      <c r="C74" s="34">
        <v>5.45535</v>
      </c>
      <c r="D74" s="35">
        <v>13.0912368994942</v>
      </c>
      <c r="E74" s="34">
        <v>0</v>
      </c>
      <c r="F74" s="35">
        <v>0</v>
      </c>
      <c r="G74" s="34">
        <v>3.45</v>
      </c>
      <c r="H74" s="35">
        <v>8.27898618846731</v>
      </c>
      <c r="I74" s="34">
        <v>2.00535</v>
      </c>
      <c r="J74" s="35">
        <v>4.81225071102693</v>
      </c>
      <c r="K74" s="34">
        <v>0</v>
      </c>
      <c r="L74" s="40">
        <v>0</v>
      </c>
      <c r="M74" s="41">
        <v>0.03751</v>
      </c>
      <c r="N74" s="42">
        <v>0.0900129773708431</v>
      </c>
      <c r="O74" s="41">
        <v>0.02733</v>
      </c>
      <c r="P74" s="42">
        <v>0.0655839688495106</v>
      </c>
      <c r="Q74" s="41">
        <v>0.01018</v>
      </c>
      <c r="R74" s="42">
        <v>0.0244290085213325</v>
      </c>
      <c r="S74" s="41">
        <v>36.178909</v>
      </c>
      <c r="T74" s="41">
        <v>86.8187501231349</v>
      </c>
      <c r="U74" s="41">
        <v>36.120109</v>
      </c>
      <c r="V74" s="41">
        <v>86.6776474020097</v>
      </c>
      <c r="W74" s="41">
        <v>0.0588</v>
      </c>
      <c r="X74" s="42">
        <v>0.141102721125182</v>
      </c>
      <c r="Y74" s="57">
        <v>0</v>
      </c>
      <c r="Z74" s="57">
        <v>0</v>
      </c>
      <c r="AA74" s="57">
        <v>0</v>
      </c>
      <c r="AB74" s="57">
        <v>0</v>
      </c>
    </row>
    <row r="75" s="19" customFormat="1" ht="15" customHeight="1" spans="1:28">
      <c r="A75" s="33" t="s">
        <v>205</v>
      </c>
      <c r="B75" s="34">
        <v>42.846787</v>
      </c>
      <c r="C75" s="34">
        <v>9.49797</v>
      </c>
      <c r="D75" s="35">
        <v>22.1672864292018</v>
      </c>
      <c r="E75" s="34">
        <v>0</v>
      </c>
      <c r="F75" s="35">
        <v>0</v>
      </c>
      <c r="G75" s="34">
        <v>5.7692</v>
      </c>
      <c r="H75" s="35">
        <v>13.4647202367823</v>
      </c>
      <c r="I75" s="34">
        <v>3.72877</v>
      </c>
      <c r="J75" s="35">
        <v>8.70256619241952</v>
      </c>
      <c r="K75" s="34">
        <v>0</v>
      </c>
      <c r="L75" s="40">
        <v>0</v>
      </c>
      <c r="M75" s="41">
        <v>0.15925</v>
      </c>
      <c r="N75" s="42">
        <v>0.371673143192744</v>
      </c>
      <c r="O75" s="41">
        <v>0.08592</v>
      </c>
      <c r="P75" s="42">
        <v>0.200528455027445</v>
      </c>
      <c r="Q75" s="41">
        <v>0.07333</v>
      </c>
      <c r="R75" s="42">
        <v>0.171144688165299</v>
      </c>
      <c r="S75" s="41">
        <v>33.189567</v>
      </c>
      <c r="T75" s="41">
        <v>77.4610404276055</v>
      </c>
      <c r="U75" s="41">
        <v>33.10364</v>
      </c>
      <c r="V75" s="41">
        <v>77.260495635297</v>
      </c>
      <c r="W75" s="41">
        <v>0.085927</v>
      </c>
      <c r="X75" s="42">
        <v>0.200544792308464</v>
      </c>
      <c r="Y75" s="57">
        <v>0</v>
      </c>
      <c r="Z75" s="57">
        <v>0</v>
      </c>
      <c r="AA75" s="57">
        <v>0</v>
      </c>
      <c r="AB75" s="57">
        <v>0</v>
      </c>
    </row>
    <row r="76" s="19" customFormat="1" ht="15" customHeight="1" spans="1:28">
      <c r="A76" s="33" t="s">
        <v>206</v>
      </c>
      <c r="B76" s="34">
        <v>14.236472</v>
      </c>
      <c r="C76" s="34">
        <v>7.00308</v>
      </c>
      <c r="D76" s="35">
        <v>49.191119822383</v>
      </c>
      <c r="E76" s="34">
        <v>0.4407</v>
      </c>
      <c r="F76" s="35">
        <v>3.0955703070255</v>
      </c>
      <c r="G76" s="34">
        <v>3.94515</v>
      </c>
      <c r="H76" s="35">
        <v>27.7115706756562</v>
      </c>
      <c r="I76" s="34">
        <v>2.61723</v>
      </c>
      <c r="J76" s="35">
        <v>18.3839788397013</v>
      </c>
      <c r="K76" s="34">
        <v>0</v>
      </c>
      <c r="L76" s="40">
        <v>0</v>
      </c>
      <c r="M76" s="41">
        <v>0.16979</v>
      </c>
      <c r="N76" s="42">
        <v>1.19264098577232</v>
      </c>
      <c r="O76" s="41">
        <v>0.02263</v>
      </c>
      <c r="P76" s="42">
        <v>0.158957921597429</v>
      </c>
      <c r="Q76" s="41">
        <v>0.14716</v>
      </c>
      <c r="R76" s="42">
        <v>1.03368306417489</v>
      </c>
      <c r="S76" s="41">
        <v>7.063602</v>
      </c>
      <c r="T76" s="41">
        <v>49.6162391918447</v>
      </c>
      <c r="U76" s="41">
        <v>7.027005</v>
      </c>
      <c r="V76" s="41">
        <v>49.3591740987514</v>
      </c>
      <c r="W76" s="41">
        <v>0.036597</v>
      </c>
      <c r="X76" s="42">
        <v>0.257065093093289</v>
      </c>
      <c r="Y76" s="57">
        <v>150.306627218935</v>
      </c>
      <c r="Z76" s="57">
        <v>5.8275862068965</v>
      </c>
      <c r="AA76" s="57">
        <v>1.17694805194</v>
      </c>
      <c r="AB76" s="57">
        <v>27.25806451612</v>
      </c>
    </row>
    <row r="77" s="19" customFormat="1" ht="15" customHeight="1" spans="1:28">
      <c r="A77" s="33" t="s">
        <v>207</v>
      </c>
      <c r="B77" s="34">
        <v>5.575965</v>
      </c>
      <c r="C77" s="34">
        <v>2.17171</v>
      </c>
      <c r="D77" s="35">
        <v>38.9476978424362</v>
      </c>
      <c r="E77" s="34">
        <v>0.0702</v>
      </c>
      <c r="F77" s="35">
        <v>1.25897490389556</v>
      </c>
      <c r="G77" s="34">
        <v>1.59738</v>
      </c>
      <c r="H77" s="35">
        <v>28.6475973217192</v>
      </c>
      <c r="I77" s="34">
        <v>0.50413</v>
      </c>
      <c r="J77" s="35">
        <v>9.04112561682148</v>
      </c>
      <c r="K77" s="34">
        <v>0</v>
      </c>
      <c r="L77" s="40">
        <v>0</v>
      </c>
      <c r="M77" s="41">
        <v>0.13347</v>
      </c>
      <c r="N77" s="42">
        <v>2.39366638779117</v>
      </c>
      <c r="O77" s="41">
        <v>0.0899</v>
      </c>
      <c r="P77" s="42">
        <v>1.61227697806568</v>
      </c>
      <c r="Q77" s="41">
        <v>0.04357</v>
      </c>
      <c r="R77" s="42">
        <v>0.781389409725491</v>
      </c>
      <c r="S77" s="41">
        <v>3.270785</v>
      </c>
      <c r="T77" s="41">
        <v>58.6586357697726</v>
      </c>
      <c r="U77" s="41">
        <v>3.222548</v>
      </c>
      <c r="V77" s="41">
        <v>57.7935478432881</v>
      </c>
      <c r="W77" s="41">
        <v>0.048237</v>
      </c>
      <c r="X77" s="42">
        <v>0.865087926484474</v>
      </c>
      <c r="Y77" s="57">
        <v>121.972857142857</v>
      </c>
      <c r="Z77" s="57">
        <v>5.6</v>
      </c>
      <c r="AA77" s="57">
        <v>0.43365134431</v>
      </c>
      <c r="AB77" s="57">
        <v>10.0358422939</v>
      </c>
    </row>
    <row r="78" s="19" customFormat="1" ht="15" customHeight="1" spans="1:28">
      <c r="A78" s="33" t="s">
        <v>208</v>
      </c>
      <c r="B78" s="34">
        <v>10.940088</v>
      </c>
      <c r="C78" s="34">
        <v>4.50242</v>
      </c>
      <c r="D78" s="35">
        <v>41.1552448206998</v>
      </c>
      <c r="E78" s="34">
        <v>0.2839</v>
      </c>
      <c r="F78" s="35">
        <v>2.59504311117059</v>
      </c>
      <c r="G78" s="34">
        <v>3.07161</v>
      </c>
      <c r="H78" s="35">
        <v>28.0766480123377</v>
      </c>
      <c r="I78" s="34">
        <v>1.14691</v>
      </c>
      <c r="J78" s="35">
        <v>10.4835536971915</v>
      </c>
      <c r="K78" s="34">
        <v>0</v>
      </c>
      <c r="L78" s="40">
        <v>0</v>
      </c>
      <c r="M78" s="41">
        <v>0.38547</v>
      </c>
      <c r="N78" s="42">
        <v>3.52346343100714</v>
      </c>
      <c r="O78" s="41">
        <v>0.16919</v>
      </c>
      <c r="P78" s="42">
        <v>1.54651406825978</v>
      </c>
      <c r="Q78" s="41">
        <v>0.21628</v>
      </c>
      <c r="R78" s="42">
        <v>1.97694936274736</v>
      </c>
      <c r="S78" s="41">
        <v>6.052198</v>
      </c>
      <c r="T78" s="41">
        <v>55.3212917482931</v>
      </c>
      <c r="U78" s="41">
        <v>5.956</v>
      </c>
      <c r="V78" s="41">
        <v>54.4419752382248</v>
      </c>
      <c r="W78" s="41">
        <v>0.096198</v>
      </c>
      <c r="X78" s="42">
        <v>0.879316510068292</v>
      </c>
      <c r="Y78" s="57">
        <v>137.197654320988</v>
      </c>
      <c r="Z78" s="57">
        <v>5.7857142857142</v>
      </c>
      <c r="AA78" s="57">
        <v>0.71319409067</v>
      </c>
      <c r="AB78" s="57">
        <v>17.4193548387</v>
      </c>
    </row>
    <row r="79" s="19" customFormat="1" ht="15" customHeight="1" spans="1:28">
      <c r="A79" s="33" t="s">
        <v>209</v>
      </c>
      <c r="B79" s="34">
        <v>20.24736</v>
      </c>
      <c r="C79" s="34">
        <v>7.759868</v>
      </c>
      <c r="D79" s="35">
        <v>38.3253322902344</v>
      </c>
      <c r="E79" s="34">
        <v>0.7452</v>
      </c>
      <c r="F79" s="35">
        <v>3.68047982551799</v>
      </c>
      <c r="G79" s="34">
        <v>4.95546</v>
      </c>
      <c r="H79" s="35">
        <v>24.4745981698355</v>
      </c>
      <c r="I79" s="34">
        <v>2.059208</v>
      </c>
      <c r="J79" s="35">
        <v>10.1702542948809</v>
      </c>
      <c r="K79" s="34">
        <v>0</v>
      </c>
      <c r="L79" s="40">
        <v>0</v>
      </c>
      <c r="M79" s="41">
        <v>0.76064</v>
      </c>
      <c r="N79" s="42">
        <v>3.7567366807327</v>
      </c>
      <c r="O79" s="41">
        <v>0.28336</v>
      </c>
      <c r="P79" s="42">
        <v>1.39949109414758</v>
      </c>
      <c r="Q79" s="41">
        <v>0.47728</v>
      </c>
      <c r="R79" s="42">
        <v>2.35724558658512</v>
      </c>
      <c r="S79" s="41">
        <v>11.726852</v>
      </c>
      <c r="T79" s="41">
        <v>57.9179310290329</v>
      </c>
      <c r="U79" s="41">
        <v>11.647294</v>
      </c>
      <c r="V79" s="41">
        <v>57.5250007902265</v>
      </c>
      <c r="W79" s="41">
        <v>0.079558</v>
      </c>
      <c r="X79" s="42">
        <v>0.392930238806442</v>
      </c>
      <c r="Y79" s="57">
        <v>151.442756410256</v>
      </c>
      <c r="Z79" s="57">
        <v>5.2</v>
      </c>
      <c r="AA79" s="57">
        <v>1.00908173562</v>
      </c>
      <c r="AB79" s="57">
        <v>41.93548387096</v>
      </c>
    </row>
    <row r="80" s="19" customFormat="1" ht="15" customHeight="1" spans="1:28">
      <c r="A80" s="33" t="s">
        <v>210</v>
      </c>
      <c r="B80" s="34">
        <v>5.616115</v>
      </c>
      <c r="C80" s="34">
        <v>2.21947</v>
      </c>
      <c r="D80" s="35">
        <v>39.5196679555173</v>
      </c>
      <c r="E80" s="34">
        <v>0</v>
      </c>
      <c r="F80" s="35">
        <v>0</v>
      </c>
      <c r="G80" s="34">
        <v>1.51142</v>
      </c>
      <c r="H80" s="35">
        <v>26.9121982010696</v>
      </c>
      <c r="I80" s="34">
        <v>0.70805</v>
      </c>
      <c r="J80" s="35">
        <v>12.6074697544477</v>
      </c>
      <c r="K80" s="34">
        <v>0</v>
      </c>
      <c r="L80" s="40">
        <v>0</v>
      </c>
      <c r="M80" s="41">
        <v>0.03123</v>
      </c>
      <c r="N80" s="42">
        <v>0.556078356657583</v>
      </c>
      <c r="O80" s="41">
        <v>0.02505</v>
      </c>
      <c r="P80" s="42">
        <v>0.446037874936678</v>
      </c>
      <c r="Q80" s="41">
        <v>0.00618</v>
      </c>
      <c r="R80" s="42">
        <v>0.110040481720905</v>
      </c>
      <c r="S80" s="41">
        <v>3.365415</v>
      </c>
      <c r="T80" s="41">
        <v>59.9242536878251</v>
      </c>
      <c r="U80" s="41">
        <v>3.359731</v>
      </c>
      <c r="V80" s="41">
        <v>59.823044934087</v>
      </c>
      <c r="W80" s="41">
        <v>0.005684</v>
      </c>
      <c r="X80" s="42">
        <v>0.101208753738127</v>
      </c>
      <c r="Y80" s="57">
        <v>0</v>
      </c>
      <c r="Z80" s="57">
        <v>0</v>
      </c>
      <c r="AA80" s="57">
        <v>0</v>
      </c>
      <c r="AB80" s="57">
        <v>0</v>
      </c>
    </row>
    <row r="81" s="19" customFormat="1" ht="15" customHeight="1" spans="1:28">
      <c r="A81" s="33" t="s">
        <v>211</v>
      </c>
      <c r="B81" s="34">
        <v>9.788869</v>
      </c>
      <c r="C81" s="34">
        <v>5.31346</v>
      </c>
      <c r="D81" s="35">
        <v>54.2806324203542</v>
      </c>
      <c r="E81" s="34">
        <v>0.2727</v>
      </c>
      <c r="F81" s="35">
        <v>2.78581723792606</v>
      </c>
      <c r="G81" s="34">
        <v>2.72247</v>
      </c>
      <c r="H81" s="35">
        <v>27.8118953272334</v>
      </c>
      <c r="I81" s="34">
        <v>2.31829</v>
      </c>
      <c r="J81" s="35">
        <v>23.6829198551947</v>
      </c>
      <c r="K81" s="34">
        <v>0</v>
      </c>
      <c r="L81" s="40">
        <v>0</v>
      </c>
      <c r="M81" s="41">
        <v>0.28474</v>
      </c>
      <c r="N81" s="42">
        <v>2.9088140826075</v>
      </c>
      <c r="O81" s="41">
        <v>0.13107</v>
      </c>
      <c r="P81" s="42">
        <v>1.33896980335522</v>
      </c>
      <c r="Q81" s="41">
        <v>0.15367</v>
      </c>
      <c r="R81" s="42">
        <v>1.56984427925228</v>
      </c>
      <c r="S81" s="41">
        <v>4.190669</v>
      </c>
      <c r="T81" s="41">
        <v>42.8105534970383</v>
      </c>
      <c r="U81" s="41">
        <v>4.155877</v>
      </c>
      <c r="V81" s="41">
        <v>42.4551293923741</v>
      </c>
      <c r="W81" s="41">
        <v>0.034792</v>
      </c>
      <c r="X81" s="42">
        <v>0.355424104664185</v>
      </c>
      <c r="Y81" s="57">
        <v>112.609207920792</v>
      </c>
      <c r="Z81" s="57">
        <v>6.7333333333333</v>
      </c>
      <c r="AA81" s="57">
        <v>0.10980966325</v>
      </c>
      <c r="AB81" s="57">
        <v>21.72043010752</v>
      </c>
    </row>
    <row r="82" s="19" customFormat="1" ht="15" customHeight="1" spans="1:28">
      <c r="A82" s="33" t="s">
        <v>212</v>
      </c>
      <c r="B82" s="34">
        <v>13.703339</v>
      </c>
      <c r="C82" s="34">
        <v>5.78315</v>
      </c>
      <c r="D82" s="35">
        <v>42.2024880213501</v>
      </c>
      <c r="E82" s="34">
        <v>0.648</v>
      </c>
      <c r="F82" s="35">
        <v>4.72877449795265</v>
      </c>
      <c r="G82" s="34">
        <v>3.06539</v>
      </c>
      <c r="H82" s="35">
        <v>22.3696574973443</v>
      </c>
      <c r="I82" s="34">
        <v>2.06976</v>
      </c>
      <c r="J82" s="35">
        <v>15.1040560260532</v>
      </c>
      <c r="K82" s="34">
        <v>0</v>
      </c>
      <c r="L82" s="40">
        <v>0</v>
      </c>
      <c r="M82" s="41">
        <v>0.68881</v>
      </c>
      <c r="N82" s="42">
        <v>5.02658512644254</v>
      </c>
      <c r="O82" s="41">
        <v>0.27216</v>
      </c>
      <c r="P82" s="42">
        <v>1.98608528914011</v>
      </c>
      <c r="Q82" s="41">
        <v>0.41665</v>
      </c>
      <c r="R82" s="42">
        <v>3.04049983730243</v>
      </c>
      <c r="S82" s="41">
        <v>7.231379</v>
      </c>
      <c r="T82" s="41">
        <v>52.7709268522073</v>
      </c>
      <c r="U82" s="41">
        <v>7.1404</v>
      </c>
      <c r="V82" s="41">
        <v>52.1070083721931</v>
      </c>
      <c r="W82" s="41">
        <v>0.090979</v>
      </c>
      <c r="X82" s="42">
        <v>0.663918480014251</v>
      </c>
      <c r="Y82" s="57">
        <v>241.460897435897</v>
      </c>
      <c r="Z82" s="57">
        <v>5.2</v>
      </c>
      <c r="AA82" s="57">
        <v>0.86009174311</v>
      </c>
      <c r="AB82" s="57">
        <v>12.58064516129</v>
      </c>
    </row>
    <row r="83" s="19" customFormat="1" ht="15" customHeight="1" spans="1:28">
      <c r="A83" s="33" t="s">
        <v>213</v>
      </c>
      <c r="B83" s="34">
        <v>4.247208</v>
      </c>
      <c r="C83" s="34">
        <v>1.42632</v>
      </c>
      <c r="D83" s="35">
        <v>33.5825323365373</v>
      </c>
      <c r="E83" s="34">
        <v>0</v>
      </c>
      <c r="F83" s="35">
        <v>0</v>
      </c>
      <c r="G83" s="34">
        <v>1.12684</v>
      </c>
      <c r="H83" s="35">
        <v>26.5313118641705</v>
      </c>
      <c r="I83" s="34">
        <v>0.29948</v>
      </c>
      <c r="J83" s="35">
        <v>7.05122047236679</v>
      </c>
      <c r="K83" s="34">
        <v>0</v>
      </c>
      <c r="L83" s="40">
        <v>0</v>
      </c>
      <c r="M83" s="41">
        <v>0.06593</v>
      </c>
      <c r="N83" s="42">
        <v>1.55231389656452</v>
      </c>
      <c r="O83" s="41">
        <v>0.02457</v>
      </c>
      <c r="P83" s="42">
        <v>0.578497686009256</v>
      </c>
      <c r="Q83" s="41">
        <v>0.04136</v>
      </c>
      <c r="R83" s="42">
        <v>0.973816210555264</v>
      </c>
      <c r="S83" s="41">
        <v>2.754958</v>
      </c>
      <c r="T83" s="41">
        <v>64.8651537668982</v>
      </c>
      <c r="U83" s="41">
        <v>2.740458</v>
      </c>
      <c r="V83" s="41">
        <v>64.5237530160991</v>
      </c>
      <c r="W83" s="41">
        <v>0.0145</v>
      </c>
      <c r="X83" s="42">
        <v>0.341400750799113</v>
      </c>
      <c r="Y83" s="57">
        <v>0</v>
      </c>
      <c r="Z83" s="57">
        <v>0</v>
      </c>
      <c r="AA83" s="57">
        <v>0</v>
      </c>
      <c r="AB83" s="57">
        <v>0</v>
      </c>
    </row>
    <row r="84" s="19" customFormat="1" ht="15" customHeight="1" spans="1:28">
      <c r="A84" s="33" t="s">
        <v>214</v>
      </c>
      <c r="B84" s="34">
        <v>10.335805</v>
      </c>
      <c r="C84" s="34">
        <v>4.755885</v>
      </c>
      <c r="D84" s="35">
        <v>46.0136873712304</v>
      </c>
      <c r="E84" s="34">
        <v>0.1767</v>
      </c>
      <c r="F84" s="35">
        <v>1.70959107684404</v>
      </c>
      <c r="G84" s="34">
        <v>3.55543</v>
      </c>
      <c r="H84" s="35">
        <v>34.3991590398619</v>
      </c>
      <c r="I84" s="34">
        <v>1.023755</v>
      </c>
      <c r="J84" s="35">
        <v>9.90493725452444</v>
      </c>
      <c r="K84" s="34">
        <v>0</v>
      </c>
      <c r="L84" s="40">
        <v>0</v>
      </c>
      <c r="M84" s="41">
        <v>0.22983</v>
      </c>
      <c r="N84" s="42">
        <v>2.2236294125131</v>
      </c>
      <c r="O84" s="41">
        <v>0.11265</v>
      </c>
      <c r="P84" s="42">
        <v>1.08990059313232</v>
      </c>
      <c r="Q84" s="41">
        <v>0.11718</v>
      </c>
      <c r="R84" s="42">
        <v>1.13372881938078</v>
      </c>
      <c r="S84" s="41">
        <v>5.35009</v>
      </c>
      <c r="T84" s="41">
        <v>51.7626832162565</v>
      </c>
      <c r="U84" s="41">
        <v>5.316215</v>
      </c>
      <c r="V84" s="41">
        <v>51.4349390299062</v>
      </c>
      <c r="W84" s="41">
        <v>0.033875</v>
      </c>
      <c r="X84" s="42">
        <v>0.327744186350265</v>
      </c>
      <c r="Y84" s="57">
        <v>112.251320754717</v>
      </c>
      <c r="Z84" s="57">
        <v>6.625</v>
      </c>
      <c r="AA84" s="57">
        <v>0.43233895373</v>
      </c>
      <c r="AB84" s="57">
        <v>5.69892473118</v>
      </c>
    </row>
    <row r="85" s="19" customFormat="1" ht="15" customHeight="1" spans="1:28">
      <c r="A85" s="33" t="s">
        <v>215</v>
      </c>
      <c r="B85" s="34">
        <v>38.229588</v>
      </c>
      <c r="C85" s="34">
        <v>18.56568</v>
      </c>
      <c r="D85" s="35">
        <v>48.56364133456</v>
      </c>
      <c r="E85" s="34">
        <v>2.1627</v>
      </c>
      <c r="F85" s="35">
        <v>5.65713656134615</v>
      </c>
      <c r="G85" s="34">
        <v>8.06016</v>
      </c>
      <c r="H85" s="35">
        <v>21.0835649078928</v>
      </c>
      <c r="I85" s="34">
        <v>8.34282</v>
      </c>
      <c r="J85" s="35">
        <v>21.8229398653211</v>
      </c>
      <c r="K85" s="34">
        <v>0</v>
      </c>
      <c r="L85" s="40">
        <v>0</v>
      </c>
      <c r="M85" s="41">
        <v>2.11663</v>
      </c>
      <c r="N85" s="42">
        <v>5.53662780775979</v>
      </c>
      <c r="O85" s="41">
        <v>1.32143</v>
      </c>
      <c r="P85" s="42">
        <v>3.4565635392147</v>
      </c>
      <c r="Q85" s="41">
        <v>0.7952</v>
      </c>
      <c r="R85" s="42">
        <v>2.08006426854509</v>
      </c>
      <c r="S85" s="41">
        <v>17.547278</v>
      </c>
      <c r="T85" s="41">
        <v>45.8997308576802</v>
      </c>
      <c r="U85" s="41">
        <v>17.348693</v>
      </c>
      <c r="V85" s="41">
        <v>45.3802771821658</v>
      </c>
      <c r="W85" s="41">
        <v>0.198585</v>
      </c>
      <c r="X85" s="42">
        <v>0.519453675514369</v>
      </c>
      <c r="Y85" s="57">
        <v>172.87807860262</v>
      </c>
      <c r="Z85" s="57">
        <v>6.6376811594202</v>
      </c>
      <c r="AA85" s="57">
        <v>1.58039395327</v>
      </c>
      <c r="AB85" s="57">
        <v>49.24731182795</v>
      </c>
    </row>
    <row r="86" s="19" customFormat="1" ht="15" customHeight="1" spans="1:28">
      <c r="A86" s="33" t="s">
        <v>216</v>
      </c>
      <c r="B86" s="34">
        <v>9.277895</v>
      </c>
      <c r="C86" s="34">
        <v>3.90173</v>
      </c>
      <c r="D86" s="35">
        <v>42.0540435087916</v>
      </c>
      <c r="E86" s="34">
        <v>0.456</v>
      </c>
      <c r="F86" s="35">
        <v>4.91490796134252</v>
      </c>
      <c r="G86" s="34">
        <v>2.2087</v>
      </c>
      <c r="H86" s="35">
        <v>23.8060465224062</v>
      </c>
      <c r="I86" s="34">
        <v>1.23703</v>
      </c>
      <c r="J86" s="35">
        <v>13.3330890250429</v>
      </c>
      <c r="K86" s="34">
        <v>0</v>
      </c>
      <c r="L86" s="40">
        <v>0</v>
      </c>
      <c r="M86" s="41">
        <v>0.21961</v>
      </c>
      <c r="N86" s="42">
        <v>2.36702398550533</v>
      </c>
      <c r="O86" s="41">
        <v>0.0234</v>
      </c>
      <c r="P86" s="42">
        <v>0.252212382226787</v>
      </c>
      <c r="Q86" s="41">
        <v>0.19621</v>
      </c>
      <c r="R86" s="42">
        <v>2.11481160327855</v>
      </c>
      <c r="S86" s="41">
        <v>5.156555</v>
      </c>
      <c r="T86" s="41">
        <v>55.5789325057031</v>
      </c>
      <c r="U86" s="41">
        <v>5.099799</v>
      </c>
      <c r="V86" s="41">
        <v>54.9671989174268</v>
      </c>
      <c r="W86" s="41">
        <v>0.056756</v>
      </c>
      <c r="X86" s="42">
        <v>0.61173358827622</v>
      </c>
      <c r="Y86" s="57">
        <v>165.097166666667</v>
      </c>
      <c r="Z86" s="57">
        <v>7.5</v>
      </c>
      <c r="AA86" s="57">
        <v>1.20141342756</v>
      </c>
      <c r="AB86" s="57">
        <v>33.33333333333</v>
      </c>
    </row>
    <row r="87" s="19" customFormat="1" ht="15" customHeight="1" spans="1:28">
      <c r="A87" s="33" t="s">
        <v>217</v>
      </c>
      <c r="B87" s="34">
        <v>6.503594</v>
      </c>
      <c r="C87" s="34">
        <v>3.20101</v>
      </c>
      <c r="D87" s="35">
        <v>49.219093319786</v>
      </c>
      <c r="E87" s="34">
        <v>0.4266</v>
      </c>
      <c r="F87" s="35">
        <v>6.55945005177137</v>
      </c>
      <c r="G87" s="34">
        <v>2.05891</v>
      </c>
      <c r="H87" s="35">
        <v>31.6580340039677</v>
      </c>
      <c r="I87" s="34">
        <v>0.7155</v>
      </c>
      <c r="J87" s="35">
        <v>11.0016092640469</v>
      </c>
      <c r="K87" s="34">
        <v>0</v>
      </c>
      <c r="L87" s="40">
        <v>0</v>
      </c>
      <c r="M87" s="41">
        <v>0.19415</v>
      </c>
      <c r="N87" s="42">
        <v>2.98527245089407</v>
      </c>
      <c r="O87" s="41">
        <v>0.10025</v>
      </c>
      <c r="P87" s="42">
        <v>1.5414553860527</v>
      </c>
      <c r="Q87" s="41">
        <v>0.0939</v>
      </c>
      <c r="R87" s="42">
        <v>1.44381706484138</v>
      </c>
      <c r="S87" s="41">
        <v>3.108434</v>
      </c>
      <c r="T87" s="41">
        <v>47.79563422932</v>
      </c>
      <c r="U87" s="41">
        <v>3.072562</v>
      </c>
      <c r="V87" s="41">
        <v>47.2440622831007</v>
      </c>
      <c r="W87" s="41">
        <v>0.035872</v>
      </c>
      <c r="X87" s="42">
        <v>0.551571946219275</v>
      </c>
      <c r="Y87" s="57">
        <v>163.479324324324</v>
      </c>
      <c r="Z87" s="57">
        <v>5.2857142857142</v>
      </c>
      <c r="AA87" s="57">
        <v>1.12179487179</v>
      </c>
      <c r="AB87" s="57">
        <v>23.87096774193</v>
      </c>
    </row>
    <row r="88" s="19" customFormat="1" ht="15" customHeight="1" spans="1:28">
      <c r="A88" s="33" t="s">
        <v>218</v>
      </c>
      <c r="B88" s="34">
        <v>11.893666</v>
      </c>
      <c r="C88" s="34">
        <v>5.20051</v>
      </c>
      <c r="D88" s="35">
        <v>43.7250381841898</v>
      </c>
      <c r="E88" s="34">
        <v>0.2619</v>
      </c>
      <c r="F88" s="35">
        <v>2.20201239886844</v>
      </c>
      <c r="G88" s="34">
        <v>3.70957</v>
      </c>
      <c r="H88" s="35">
        <v>31.1894583217656</v>
      </c>
      <c r="I88" s="34">
        <v>1.22904</v>
      </c>
      <c r="J88" s="35">
        <v>10.3335674635558</v>
      </c>
      <c r="K88" s="34">
        <v>0</v>
      </c>
      <c r="L88" s="40">
        <v>0</v>
      </c>
      <c r="M88" s="41">
        <v>0.61813</v>
      </c>
      <c r="N88" s="42">
        <v>5.19713602181195</v>
      </c>
      <c r="O88" s="41">
        <v>0.13333</v>
      </c>
      <c r="P88" s="42">
        <v>1.12101685048159</v>
      </c>
      <c r="Q88" s="41">
        <v>0.4848</v>
      </c>
      <c r="R88" s="42">
        <v>4.07611917133035</v>
      </c>
      <c r="S88" s="41">
        <v>6.075026</v>
      </c>
      <c r="T88" s="41">
        <v>51.0778257939983</v>
      </c>
      <c r="U88" s="41">
        <v>6.009422</v>
      </c>
      <c r="V88" s="41">
        <v>50.526238083363</v>
      </c>
      <c r="W88" s="41">
        <v>0.065604</v>
      </c>
      <c r="X88" s="42">
        <v>0.551587710635224</v>
      </c>
      <c r="Y88" s="57">
        <v>117.65</v>
      </c>
      <c r="Z88" s="57">
        <v>5.5</v>
      </c>
      <c r="AA88" s="57">
        <v>0.67998300042</v>
      </c>
      <c r="AB88" s="57">
        <v>18.92473118279</v>
      </c>
    </row>
    <row r="89" s="19" customFormat="1" ht="15" customHeight="1" spans="1:28">
      <c r="A89" s="33" t="s">
        <v>219</v>
      </c>
      <c r="B89" s="34">
        <v>46.967766</v>
      </c>
      <c r="C89" s="34">
        <v>7.94645</v>
      </c>
      <c r="D89" s="35">
        <v>16.9189439412554</v>
      </c>
      <c r="E89" s="34">
        <v>0.0465</v>
      </c>
      <c r="F89" s="35">
        <v>0.0990040701531344</v>
      </c>
      <c r="G89" s="34">
        <v>5.9363</v>
      </c>
      <c r="H89" s="35">
        <v>12.6390937989258</v>
      </c>
      <c r="I89" s="34">
        <v>1.96365</v>
      </c>
      <c r="J89" s="35">
        <v>4.18084607217639</v>
      </c>
      <c r="K89" s="34">
        <v>0</v>
      </c>
      <c r="L89" s="40">
        <v>0</v>
      </c>
      <c r="M89" s="41">
        <v>0.078</v>
      </c>
      <c r="N89" s="42">
        <v>0.166071343482677</v>
      </c>
      <c r="O89" s="41">
        <v>0.0235</v>
      </c>
      <c r="P89" s="42">
        <v>0.0500343150236271</v>
      </c>
      <c r="Q89" s="41">
        <v>0.0545</v>
      </c>
      <c r="R89" s="42">
        <v>0.11603702845905</v>
      </c>
      <c r="S89" s="41">
        <v>38.943316</v>
      </c>
      <c r="T89" s="41">
        <v>82.914984715262</v>
      </c>
      <c r="U89" s="41">
        <v>38.820953</v>
      </c>
      <c r="V89" s="41">
        <v>82.6544592306136</v>
      </c>
      <c r="W89" s="41">
        <v>0.122363</v>
      </c>
      <c r="X89" s="42">
        <v>0.260525484648344</v>
      </c>
      <c r="Y89" s="57">
        <v>156.372666666667</v>
      </c>
      <c r="Z89" s="57">
        <v>7.5</v>
      </c>
      <c r="AA89" s="57">
        <v>0.04424778761</v>
      </c>
      <c r="AB89" s="57">
        <v>3.22580645161</v>
      </c>
    </row>
    <row r="90" s="19" customFormat="1" ht="15" customHeight="1" spans="1:28">
      <c r="A90" s="33" t="s">
        <v>220</v>
      </c>
      <c r="B90" s="34">
        <v>9.510511</v>
      </c>
      <c r="C90" s="34">
        <v>3.12515</v>
      </c>
      <c r="D90" s="35">
        <v>32.8599588392254</v>
      </c>
      <c r="E90" s="34">
        <v>0.3564</v>
      </c>
      <c r="F90" s="35">
        <v>3.74743270892594</v>
      </c>
      <c r="G90" s="34">
        <v>2.0695</v>
      </c>
      <c r="H90" s="35">
        <v>21.7601346552251</v>
      </c>
      <c r="I90" s="34">
        <v>0.69925</v>
      </c>
      <c r="J90" s="35">
        <v>7.35239147507426</v>
      </c>
      <c r="K90" s="34">
        <v>0</v>
      </c>
      <c r="L90" s="40">
        <v>0</v>
      </c>
      <c r="M90" s="41">
        <v>0.58192</v>
      </c>
      <c r="N90" s="42">
        <v>6.11870382148761</v>
      </c>
      <c r="O90" s="41">
        <v>0.15485</v>
      </c>
      <c r="P90" s="42">
        <v>1.628198526872</v>
      </c>
      <c r="Q90" s="41">
        <v>0.42707</v>
      </c>
      <c r="R90" s="42">
        <v>4.49050529461561</v>
      </c>
      <c r="S90" s="41">
        <v>5.803441</v>
      </c>
      <c r="T90" s="41">
        <v>61.021337339287</v>
      </c>
      <c r="U90" s="41">
        <v>5.715324</v>
      </c>
      <c r="V90" s="41">
        <v>60.0948150945832</v>
      </c>
      <c r="W90" s="41">
        <v>0.088117</v>
      </c>
      <c r="X90" s="42">
        <v>0.926522244703781</v>
      </c>
      <c r="Y90" s="57">
        <v>142.464621212121</v>
      </c>
      <c r="Z90" s="57">
        <v>4.258064516129</v>
      </c>
      <c r="AA90" s="57">
        <v>1.30197396052</v>
      </c>
      <c r="AB90" s="57">
        <v>14.19354838709</v>
      </c>
    </row>
    <row r="91" s="19" customFormat="1" ht="15" customHeight="1" spans="1:28">
      <c r="A91" s="33" t="s">
        <v>221</v>
      </c>
      <c r="B91" s="34">
        <v>37.32534</v>
      </c>
      <c r="C91" s="34">
        <v>11.59183</v>
      </c>
      <c r="D91" s="35">
        <v>31.0561939958216</v>
      </c>
      <c r="E91" s="34">
        <v>1.2986</v>
      </c>
      <c r="F91" s="35">
        <v>3.47913776538941</v>
      </c>
      <c r="G91" s="34">
        <v>6.1998</v>
      </c>
      <c r="H91" s="35">
        <v>16.610163497506</v>
      </c>
      <c r="I91" s="34">
        <v>4.09343</v>
      </c>
      <c r="J91" s="35">
        <v>10.9668927329262</v>
      </c>
      <c r="K91" s="34">
        <v>0</v>
      </c>
      <c r="L91" s="40">
        <v>0</v>
      </c>
      <c r="M91" s="41">
        <v>1.3623</v>
      </c>
      <c r="N91" s="42">
        <v>3.64979930524411</v>
      </c>
      <c r="O91" s="41">
        <v>0.3012</v>
      </c>
      <c r="P91" s="42">
        <v>0.806958489862383</v>
      </c>
      <c r="Q91" s="41">
        <v>1.0611</v>
      </c>
      <c r="R91" s="42">
        <v>2.84284081538172</v>
      </c>
      <c r="S91" s="41">
        <v>24.37121</v>
      </c>
      <c r="T91" s="41">
        <v>65.2940066989343</v>
      </c>
      <c r="U91" s="41">
        <v>24.37121</v>
      </c>
      <c r="V91" s="41">
        <v>65.2940066989343</v>
      </c>
      <c r="W91" s="41">
        <v>0</v>
      </c>
      <c r="X91" s="42">
        <v>0</v>
      </c>
      <c r="Y91" s="57">
        <v>110.894573804574</v>
      </c>
      <c r="Z91" s="57">
        <v>6.6805555555555</v>
      </c>
      <c r="AA91" s="57">
        <v>1.36131593874</v>
      </c>
      <c r="AB91" s="57">
        <v>25.86021505376</v>
      </c>
    </row>
    <row r="92" s="19" customFormat="1" ht="15" customHeight="1" spans="1:28">
      <c r="A92" s="33" t="s">
        <v>222</v>
      </c>
      <c r="B92" s="34">
        <v>16.515852</v>
      </c>
      <c r="C92" s="34">
        <v>5.81083</v>
      </c>
      <c r="D92" s="35">
        <v>35.1833499113458</v>
      </c>
      <c r="E92" s="34">
        <v>0.4563</v>
      </c>
      <c r="F92" s="35">
        <v>2.76280024790728</v>
      </c>
      <c r="G92" s="34">
        <v>3.01415</v>
      </c>
      <c r="H92" s="35">
        <v>18.2500424440713</v>
      </c>
      <c r="I92" s="34">
        <v>2.34038</v>
      </c>
      <c r="J92" s="35">
        <v>14.1705072193672</v>
      </c>
      <c r="K92" s="34">
        <v>0</v>
      </c>
      <c r="L92" s="40">
        <v>0</v>
      </c>
      <c r="M92" s="41">
        <v>1.34855</v>
      </c>
      <c r="N92" s="42">
        <v>8.16518578635846</v>
      </c>
      <c r="O92" s="41">
        <v>0.47008</v>
      </c>
      <c r="P92" s="42">
        <v>2.84623524114893</v>
      </c>
      <c r="Q92" s="41">
        <v>0.87847</v>
      </c>
      <c r="R92" s="42">
        <v>5.31895054520954</v>
      </c>
      <c r="S92" s="41">
        <v>9.356472</v>
      </c>
      <c r="T92" s="41">
        <v>56.6514643022958</v>
      </c>
      <c r="U92" s="41">
        <v>9.216362</v>
      </c>
      <c r="V92" s="41">
        <v>55.8031278071516</v>
      </c>
      <c r="W92" s="41">
        <v>0.14011</v>
      </c>
      <c r="X92" s="42">
        <v>0.84833649514418</v>
      </c>
      <c r="Y92" s="57">
        <v>175.319822485207</v>
      </c>
      <c r="Z92" s="57">
        <v>4.0238095238095</v>
      </c>
      <c r="AA92" s="57">
        <v>0.95650193577</v>
      </c>
      <c r="AB92" s="57">
        <v>13.62903225806</v>
      </c>
    </row>
    <row r="93" s="19" customFormat="1" ht="15" customHeight="1" spans="1:28">
      <c r="A93" s="33" t="s">
        <v>223</v>
      </c>
      <c r="B93" s="34">
        <v>11.593343</v>
      </c>
      <c r="C93" s="34">
        <v>5.05189</v>
      </c>
      <c r="D93" s="35">
        <v>43.5757831024235</v>
      </c>
      <c r="E93" s="34">
        <v>0.4563</v>
      </c>
      <c r="F93" s="35">
        <v>3.93587940941625</v>
      </c>
      <c r="G93" s="34">
        <v>3.02005</v>
      </c>
      <c r="H93" s="35">
        <v>26.0498632706718</v>
      </c>
      <c r="I93" s="34">
        <v>1.57554</v>
      </c>
      <c r="J93" s="35">
        <v>13.5900404223355</v>
      </c>
      <c r="K93" s="34">
        <v>0</v>
      </c>
      <c r="L93" s="40">
        <v>0</v>
      </c>
      <c r="M93" s="41">
        <v>0.6021</v>
      </c>
      <c r="N93" s="42">
        <v>5.19349768224748</v>
      </c>
      <c r="O93" s="41">
        <v>0.10608</v>
      </c>
      <c r="P93" s="42">
        <v>0.915007862701897</v>
      </c>
      <c r="Q93" s="41">
        <v>0.49602</v>
      </c>
      <c r="R93" s="42">
        <v>4.27848981954558</v>
      </c>
      <c r="S93" s="41">
        <v>5.939353</v>
      </c>
      <c r="T93" s="41">
        <v>51.230719215329</v>
      </c>
      <c r="U93" s="41">
        <v>5.925618</v>
      </c>
      <c r="V93" s="41">
        <v>51.1122460536189</v>
      </c>
      <c r="W93" s="41">
        <v>0.013735</v>
      </c>
      <c r="X93" s="42">
        <v>0.11847316171013</v>
      </c>
      <c r="Y93" s="57">
        <v>184.190473372781</v>
      </c>
      <c r="Z93" s="57">
        <v>5.4516129032258</v>
      </c>
      <c r="AA93" s="57">
        <v>1.21520972167</v>
      </c>
      <c r="AB93" s="57">
        <v>45.43010752688</v>
      </c>
    </row>
    <row r="94" s="19" customFormat="1" ht="15" customHeight="1" spans="1:28">
      <c r="A94" s="33" t="s">
        <v>224</v>
      </c>
      <c r="B94" s="34">
        <v>6.035558</v>
      </c>
      <c r="C94" s="34">
        <v>1.76046</v>
      </c>
      <c r="D94" s="35">
        <v>29.1681398803557</v>
      </c>
      <c r="E94" s="34">
        <v>0.0486</v>
      </c>
      <c r="F94" s="35">
        <v>0.805227950754512</v>
      </c>
      <c r="G94" s="34">
        <v>1.0308</v>
      </c>
      <c r="H94" s="35">
        <v>17.0787854246451</v>
      </c>
      <c r="I94" s="34">
        <v>0.68106</v>
      </c>
      <c r="J94" s="35">
        <v>11.2841265049561</v>
      </c>
      <c r="K94" s="34">
        <v>0</v>
      </c>
      <c r="L94" s="40">
        <v>0</v>
      </c>
      <c r="M94" s="41">
        <v>0.15662</v>
      </c>
      <c r="N94" s="42">
        <v>2.59495476640271</v>
      </c>
      <c r="O94" s="41">
        <v>0.05255</v>
      </c>
      <c r="P94" s="42">
        <v>0.870673432348757</v>
      </c>
      <c r="Q94" s="41">
        <v>0.10407</v>
      </c>
      <c r="R94" s="42">
        <v>1.72428133405395</v>
      </c>
      <c r="S94" s="41">
        <v>4.118478</v>
      </c>
      <c r="T94" s="41">
        <v>68.2369053532416</v>
      </c>
      <c r="U94" s="41">
        <v>4.09919</v>
      </c>
      <c r="V94" s="41">
        <v>67.9173325813454</v>
      </c>
      <c r="W94" s="41">
        <v>0.019288</v>
      </c>
      <c r="X94" s="42">
        <v>0.319572771896153</v>
      </c>
      <c r="Y94" s="57">
        <v>180.498333333333</v>
      </c>
      <c r="Z94" s="57">
        <v>6</v>
      </c>
      <c r="AA94" s="57">
        <v>0.30364372469</v>
      </c>
      <c r="AB94" s="57">
        <v>2.90322580645</v>
      </c>
    </row>
    <row r="95" s="19" customFormat="1" ht="15" customHeight="1" spans="1:28">
      <c r="A95" s="33" t="s">
        <v>225</v>
      </c>
      <c r="B95" s="34">
        <v>5.542684</v>
      </c>
      <c r="C95" s="34">
        <v>2.54271</v>
      </c>
      <c r="D95" s="35">
        <v>45.8750670252896</v>
      </c>
      <c r="E95" s="34">
        <v>0.2754</v>
      </c>
      <c r="F95" s="35">
        <v>4.9687119092483</v>
      </c>
      <c r="G95" s="34">
        <v>1.4052</v>
      </c>
      <c r="H95" s="35">
        <v>25.3523383256199</v>
      </c>
      <c r="I95" s="34">
        <v>0.86211</v>
      </c>
      <c r="J95" s="35">
        <v>15.5540167904214</v>
      </c>
      <c r="K95" s="34">
        <v>0</v>
      </c>
      <c r="L95" s="40">
        <v>0</v>
      </c>
      <c r="M95" s="41">
        <v>0.13102</v>
      </c>
      <c r="N95" s="42">
        <v>2.36383672603381</v>
      </c>
      <c r="O95" s="41">
        <v>0.02055</v>
      </c>
      <c r="P95" s="42">
        <v>0.370759004121469</v>
      </c>
      <c r="Q95" s="41">
        <v>0.11047</v>
      </c>
      <c r="R95" s="42">
        <v>1.99307772191234</v>
      </c>
      <c r="S95" s="41">
        <v>2.868954</v>
      </c>
      <c r="T95" s="41">
        <v>51.7610962486766</v>
      </c>
      <c r="U95" s="41">
        <v>2.868954</v>
      </c>
      <c r="V95" s="41">
        <v>51.7610962486766</v>
      </c>
      <c r="W95" s="41">
        <v>0</v>
      </c>
      <c r="X95" s="42">
        <v>0</v>
      </c>
      <c r="Y95" s="57">
        <v>112.948137254902</v>
      </c>
      <c r="Z95" s="57">
        <v>3.9230769230769</v>
      </c>
      <c r="AA95" s="57">
        <v>1.59607120933</v>
      </c>
      <c r="AB95" s="57">
        <v>21.93548387096</v>
      </c>
    </row>
    <row r="96" s="19" customFormat="1" ht="15" customHeight="1" spans="1:28">
      <c r="A96" s="33" t="s">
        <v>226</v>
      </c>
      <c r="B96" s="34">
        <v>13.000314</v>
      </c>
      <c r="C96" s="34">
        <v>2.97824</v>
      </c>
      <c r="D96" s="35">
        <v>22.9089851214363</v>
      </c>
      <c r="E96" s="34">
        <v>0.0486</v>
      </c>
      <c r="F96" s="35">
        <v>0.373837124241768</v>
      </c>
      <c r="G96" s="34">
        <v>2.3814</v>
      </c>
      <c r="H96" s="35">
        <v>18.3180190878467</v>
      </c>
      <c r="I96" s="34">
        <v>0.54824</v>
      </c>
      <c r="J96" s="35">
        <v>4.21712890934788</v>
      </c>
      <c r="K96" s="34">
        <v>0</v>
      </c>
      <c r="L96" s="40">
        <v>0</v>
      </c>
      <c r="M96" s="41">
        <v>0.44193</v>
      </c>
      <c r="N96" s="42">
        <v>3.39937943037376</v>
      </c>
      <c r="O96" s="41">
        <v>0.08275</v>
      </c>
      <c r="P96" s="42">
        <v>0.636523087057743</v>
      </c>
      <c r="Q96" s="41">
        <v>0.35918</v>
      </c>
      <c r="R96" s="42">
        <v>2.76285634331602</v>
      </c>
      <c r="S96" s="41">
        <v>9.580144</v>
      </c>
      <c r="T96" s="41">
        <v>73.6916354481899</v>
      </c>
      <c r="U96" s="41">
        <v>9.537021</v>
      </c>
      <c r="V96" s="41">
        <v>73.3599280755834</v>
      </c>
      <c r="W96" s="41">
        <v>0.043123</v>
      </c>
      <c r="X96" s="42">
        <v>0.331707372606539</v>
      </c>
      <c r="Y96" s="57">
        <v>168.353888888889</v>
      </c>
      <c r="Z96" s="57">
        <v>6</v>
      </c>
      <c r="AA96" s="57">
        <v>0.08127878623</v>
      </c>
      <c r="AB96" s="57">
        <v>2.90322580645</v>
      </c>
    </row>
    <row r="97" s="19" customFormat="1" ht="15" customHeight="1" spans="1:28">
      <c r="A97" s="33" t="s">
        <v>227</v>
      </c>
      <c r="B97" s="34">
        <v>17.227475</v>
      </c>
      <c r="C97" s="34">
        <v>5.32599</v>
      </c>
      <c r="D97" s="35">
        <v>30.9156739452532</v>
      </c>
      <c r="E97" s="34">
        <v>0.459</v>
      </c>
      <c r="F97" s="35">
        <v>2.66434866398007</v>
      </c>
      <c r="G97" s="34">
        <v>2.59355</v>
      </c>
      <c r="H97" s="35">
        <v>15.0547308877244</v>
      </c>
      <c r="I97" s="34">
        <v>2.27344</v>
      </c>
      <c r="J97" s="35">
        <v>13.1965943935487</v>
      </c>
      <c r="K97" s="34">
        <v>0</v>
      </c>
      <c r="L97" s="40">
        <v>0</v>
      </c>
      <c r="M97" s="41">
        <v>0.59287</v>
      </c>
      <c r="N97" s="42">
        <v>3.44142133423499</v>
      </c>
      <c r="O97" s="41">
        <v>0.15865</v>
      </c>
      <c r="P97" s="42">
        <v>0.92091267002274</v>
      </c>
      <c r="Q97" s="41">
        <v>0.43422</v>
      </c>
      <c r="R97" s="42">
        <v>2.52050866421225</v>
      </c>
      <c r="S97" s="41">
        <v>11.308615</v>
      </c>
      <c r="T97" s="41">
        <v>65.6429047205119</v>
      </c>
      <c r="U97" s="41">
        <v>11.242751</v>
      </c>
      <c r="V97" s="41">
        <v>65.2605851989337</v>
      </c>
      <c r="W97" s="41">
        <v>0.065864</v>
      </c>
      <c r="X97" s="42">
        <v>0.382319521578177</v>
      </c>
      <c r="Y97" s="57">
        <v>139.860764705882</v>
      </c>
      <c r="Z97" s="57">
        <v>4.7222222222222</v>
      </c>
      <c r="AA97" s="57">
        <v>0.96488876976</v>
      </c>
      <c r="AB97" s="57">
        <v>10.96774193548</v>
      </c>
    </row>
    <row r="98" s="19" customFormat="1" ht="15" customHeight="1" spans="1:28">
      <c r="A98" s="33" t="s">
        <v>228</v>
      </c>
      <c r="B98" s="34">
        <v>5.782015</v>
      </c>
      <c r="C98" s="34">
        <v>1.84326</v>
      </c>
      <c r="D98" s="35">
        <v>31.8791978229043</v>
      </c>
      <c r="E98" s="34">
        <v>0.1053</v>
      </c>
      <c r="F98" s="35">
        <v>1.82116442105391</v>
      </c>
      <c r="G98" s="34">
        <v>1.0252</v>
      </c>
      <c r="H98" s="35">
        <v>17.7308429673738</v>
      </c>
      <c r="I98" s="34">
        <v>0.71276</v>
      </c>
      <c r="J98" s="35">
        <v>12.3271904344766</v>
      </c>
      <c r="K98" s="34">
        <v>0</v>
      </c>
      <c r="L98" s="40">
        <v>0</v>
      </c>
      <c r="M98" s="41">
        <v>0.07283</v>
      </c>
      <c r="N98" s="42">
        <v>1.25959548704042</v>
      </c>
      <c r="O98" s="41">
        <v>0.0083</v>
      </c>
      <c r="P98" s="42">
        <v>0.143548572599691</v>
      </c>
      <c r="Q98" s="41">
        <v>0.06453</v>
      </c>
      <c r="R98" s="42">
        <v>1.11604691444073</v>
      </c>
      <c r="S98" s="41">
        <v>3.865925</v>
      </c>
      <c r="T98" s="41">
        <v>66.8612066900553</v>
      </c>
      <c r="U98" s="41">
        <v>3.845828</v>
      </c>
      <c r="V98" s="41">
        <v>66.5136288992678</v>
      </c>
      <c r="W98" s="41">
        <v>0.020097</v>
      </c>
      <c r="X98" s="42">
        <v>0.347577790787468</v>
      </c>
      <c r="Y98" s="57">
        <v>141.439487179487</v>
      </c>
      <c r="Z98" s="57">
        <v>3</v>
      </c>
      <c r="AA98" s="57">
        <v>1.24521072796</v>
      </c>
      <c r="AB98" s="57">
        <v>8.38709677419</v>
      </c>
    </row>
    <row r="99" s="19" customFormat="1" ht="15" customHeight="1" spans="1:28">
      <c r="A99" s="33" t="s">
        <v>229</v>
      </c>
      <c r="B99" s="34">
        <v>21.911176</v>
      </c>
      <c r="C99" s="34">
        <v>5.77489</v>
      </c>
      <c r="D99" s="35">
        <v>26.3559107918261</v>
      </c>
      <c r="E99" s="34">
        <v>0.0702</v>
      </c>
      <c r="F99" s="35">
        <v>0.320384446731659</v>
      </c>
      <c r="G99" s="34">
        <v>2.1134</v>
      </c>
      <c r="H99" s="35">
        <v>9.64530612140581</v>
      </c>
      <c r="I99" s="34">
        <v>3.59129</v>
      </c>
      <c r="J99" s="35">
        <v>16.3902202236886</v>
      </c>
      <c r="K99" s="34">
        <v>0</v>
      </c>
      <c r="L99" s="40">
        <v>0</v>
      </c>
      <c r="M99" s="41">
        <v>0.53542</v>
      </c>
      <c r="N99" s="42">
        <v>2.443593169075</v>
      </c>
      <c r="O99" s="41">
        <v>0.09135</v>
      </c>
      <c r="P99" s="42">
        <v>0.416910530041838</v>
      </c>
      <c r="Q99" s="41">
        <v>0.44407</v>
      </c>
      <c r="R99" s="42">
        <v>2.02668263903316</v>
      </c>
      <c r="S99" s="41">
        <v>15.600866</v>
      </c>
      <c r="T99" s="41">
        <v>71.200496039099</v>
      </c>
      <c r="U99" s="41">
        <v>15.530182</v>
      </c>
      <c r="V99" s="41">
        <v>70.8779026739596</v>
      </c>
      <c r="W99" s="41">
        <v>0.070684</v>
      </c>
      <c r="X99" s="42">
        <v>0.322593365139324</v>
      </c>
      <c r="Y99" s="57">
        <v>99.4326923076923</v>
      </c>
      <c r="Z99" s="57">
        <v>3.7142857142857</v>
      </c>
      <c r="AA99" s="57">
        <v>0.16513328615</v>
      </c>
      <c r="AB99" s="57">
        <v>2.09677419354</v>
      </c>
    </row>
    <row r="100" s="19" customFormat="1" ht="15" customHeight="1" spans="1:28">
      <c r="A100" s="33" t="s">
        <v>230</v>
      </c>
      <c r="B100" s="34">
        <v>34.376851</v>
      </c>
      <c r="C100" s="34">
        <v>12.24917</v>
      </c>
      <c r="D100" s="35">
        <v>35.6320304032501</v>
      </c>
      <c r="E100" s="34">
        <v>1.2809</v>
      </c>
      <c r="F100" s="35">
        <v>3.72605390761359</v>
      </c>
      <c r="G100" s="34">
        <v>5.09284</v>
      </c>
      <c r="H100" s="35">
        <v>14.814736812281</v>
      </c>
      <c r="I100" s="34">
        <v>5.87543</v>
      </c>
      <c r="J100" s="35">
        <v>17.0912396833555</v>
      </c>
      <c r="K100" s="34">
        <v>0</v>
      </c>
      <c r="L100" s="40">
        <v>0</v>
      </c>
      <c r="M100" s="41">
        <v>2.00312</v>
      </c>
      <c r="N100" s="42">
        <v>5.82694441675301</v>
      </c>
      <c r="O100" s="41">
        <v>1.30127</v>
      </c>
      <c r="P100" s="42">
        <v>3.7853088987121</v>
      </c>
      <c r="Q100" s="41">
        <v>0.70185</v>
      </c>
      <c r="R100" s="42">
        <v>2.0416355180409</v>
      </c>
      <c r="S100" s="41">
        <v>20.124561</v>
      </c>
      <c r="T100" s="41">
        <v>58.5410251799969</v>
      </c>
      <c r="U100" s="41">
        <v>20.123611</v>
      </c>
      <c r="V100" s="41">
        <v>58.5382616924395</v>
      </c>
      <c r="W100" s="41">
        <v>0.00095</v>
      </c>
      <c r="X100" s="42">
        <v>0.00276348755736818</v>
      </c>
      <c r="Y100" s="57">
        <v>154.700738396624</v>
      </c>
      <c r="Z100" s="57">
        <v>5.2666666666666</v>
      </c>
      <c r="AA100" s="57">
        <v>1.37572607765</v>
      </c>
      <c r="AB100" s="57">
        <v>30.58064516129</v>
      </c>
    </row>
    <row r="101" s="19" customFormat="1" ht="15" customHeight="1" spans="1:28">
      <c r="A101" s="33" t="s">
        <v>231</v>
      </c>
      <c r="B101" s="34">
        <v>16.714284</v>
      </c>
      <c r="C101" s="34">
        <v>5.23685</v>
      </c>
      <c r="D101" s="35">
        <v>31.331584410077</v>
      </c>
      <c r="E101" s="34">
        <v>0.3159</v>
      </c>
      <c r="F101" s="35">
        <v>1.89000019384617</v>
      </c>
      <c r="G101" s="34">
        <v>1.6998</v>
      </c>
      <c r="H101" s="35">
        <v>10.1697446327943</v>
      </c>
      <c r="I101" s="34">
        <v>3.22115</v>
      </c>
      <c r="J101" s="35">
        <v>19.2718395834365</v>
      </c>
      <c r="K101" s="34">
        <v>0</v>
      </c>
      <c r="L101" s="40">
        <v>0</v>
      </c>
      <c r="M101" s="41">
        <v>0.39896</v>
      </c>
      <c r="N101" s="42">
        <v>2.38694041575457</v>
      </c>
      <c r="O101" s="41">
        <v>0.08745</v>
      </c>
      <c r="P101" s="42">
        <v>0.523205181867198</v>
      </c>
      <c r="Q101" s="41">
        <v>0.31151</v>
      </c>
      <c r="R101" s="42">
        <v>1.86373523388737</v>
      </c>
      <c r="S101" s="41">
        <v>11.078474</v>
      </c>
      <c r="T101" s="41">
        <v>66.2814751741684</v>
      </c>
      <c r="U101" s="41">
        <v>11.059291</v>
      </c>
      <c r="V101" s="41">
        <v>66.166705076927</v>
      </c>
      <c r="W101" s="41">
        <v>0.019183</v>
      </c>
      <c r="X101" s="42">
        <v>0.114770097241378</v>
      </c>
      <c r="Y101" s="57">
        <v>107.93188034188</v>
      </c>
      <c r="Z101" s="57">
        <v>3.4411764705882</v>
      </c>
      <c r="AA101" s="57">
        <v>1.06018085438</v>
      </c>
      <c r="AB101" s="57">
        <v>15.09677419354</v>
      </c>
    </row>
    <row r="102" s="19" customFormat="1" ht="15" customHeight="1" spans="1:28">
      <c r="A102" s="33" t="s">
        <v>232</v>
      </c>
      <c r="B102" s="34">
        <v>7.93073</v>
      </c>
      <c r="C102" s="34">
        <v>3.7829</v>
      </c>
      <c r="D102" s="35">
        <v>47.6992660196476</v>
      </c>
      <c r="E102" s="34">
        <v>0.243</v>
      </c>
      <c r="F102" s="35">
        <v>3.06403067561246</v>
      </c>
      <c r="G102" s="34">
        <v>1.7785</v>
      </c>
      <c r="H102" s="35">
        <v>22.4254261587521</v>
      </c>
      <c r="I102" s="34">
        <v>1.7614</v>
      </c>
      <c r="J102" s="35">
        <v>22.2098091852831</v>
      </c>
      <c r="K102" s="34">
        <v>0</v>
      </c>
      <c r="L102" s="40">
        <v>0</v>
      </c>
      <c r="M102" s="41">
        <v>0.28978</v>
      </c>
      <c r="N102" s="42">
        <v>3.6538881036172</v>
      </c>
      <c r="O102" s="41">
        <v>0.10974</v>
      </c>
      <c r="P102" s="42">
        <v>1.38373138412227</v>
      </c>
      <c r="Q102" s="41">
        <v>0.18004</v>
      </c>
      <c r="R102" s="42">
        <v>2.27015671949493</v>
      </c>
      <c r="S102" s="41">
        <v>3.85805</v>
      </c>
      <c r="T102" s="41">
        <v>48.6468458767352</v>
      </c>
      <c r="U102" s="41">
        <v>3.835229</v>
      </c>
      <c r="V102" s="41">
        <v>48.359091786002</v>
      </c>
      <c r="W102" s="41">
        <v>0.022821</v>
      </c>
      <c r="X102" s="42">
        <v>0.287754090733136</v>
      </c>
      <c r="Y102" s="57">
        <v>221.334222222222</v>
      </c>
      <c r="Z102" s="57">
        <v>6.9230769230769</v>
      </c>
      <c r="AA102" s="57">
        <v>0.87073007367</v>
      </c>
      <c r="AB102" s="57">
        <v>9.67741935483</v>
      </c>
    </row>
    <row r="103" s="19" customFormat="1" ht="15" customHeight="1" spans="1:28">
      <c r="A103" s="33" t="s">
        <v>233</v>
      </c>
      <c r="B103" s="34">
        <v>11.5301</v>
      </c>
      <c r="C103" s="34">
        <v>3.70619</v>
      </c>
      <c r="D103" s="35">
        <v>32.1436067336797</v>
      </c>
      <c r="E103" s="34">
        <v>0.3105</v>
      </c>
      <c r="F103" s="35">
        <v>2.69295149218133</v>
      </c>
      <c r="G103" s="34">
        <v>1.86146</v>
      </c>
      <c r="H103" s="35">
        <v>16.1443526075229</v>
      </c>
      <c r="I103" s="34">
        <v>1.53423</v>
      </c>
      <c r="J103" s="35">
        <v>13.3063026339754</v>
      </c>
      <c r="K103" s="34">
        <v>0</v>
      </c>
      <c r="L103" s="40">
        <v>0</v>
      </c>
      <c r="M103" s="41">
        <v>0.29315</v>
      </c>
      <c r="N103" s="42">
        <v>2.54247578078247</v>
      </c>
      <c r="O103" s="41">
        <v>0.08355</v>
      </c>
      <c r="P103" s="42">
        <v>0.724625111664253</v>
      </c>
      <c r="Q103" s="41">
        <v>0.2096</v>
      </c>
      <c r="R103" s="42">
        <v>1.81785066911822</v>
      </c>
      <c r="S103" s="41">
        <v>7.53076</v>
      </c>
      <c r="T103" s="41">
        <v>65.3139174855379</v>
      </c>
      <c r="U103" s="41">
        <v>7.480619</v>
      </c>
      <c r="V103" s="41">
        <v>64.879047016071</v>
      </c>
      <c r="W103" s="41">
        <v>0.050141</v>
      </c>
      <c r="X103" s="42">
        <v>0.434870469466874</v>
      </c>
      <c r="Y103" s="57">
        <v>122.473304347826</v>
      </c>
      <c r="Z103" s="57">
        <v>5.75</v>
      </c>
      <c r="AA103" s="57">
        <v>0.93327111525</v>
      </c>
      <c r="AB103" s="57">
        <v>24.73118279569</v>
      </c>
    </row>
    <row r="104" s="19" customFormat="1" ht="15" customHeight="1" spans="1:28">
      <c r="A104" s="33" t="s">
        <v>234</v>
      </c>
      <c r="B104" s="34">
        <v>14.060853</v>
      </c>
      <c r="C104" s="34">
        <v>3.44855</v>
      </c>
      <c r="D104" s="35">
        <v>24.5258946950089</v>
      </c>
      <c r="E104" s="34">
        <v>0</v>
      </c>
      <c r="F104" s="35">
        <v>0</v>
      </c>
      <c r="G104" s="34">
        <v>1.302</v>
      </c>
      <c r="H104" s="35">
        <v>9.25975116872355</v>
      </c>
      <c r="I104" s="34">
        <v>2.14655</v>
      </c>
      <c r="J104" s="35">
        <v>15.2661435262854</v>
      </c>
      <c r="K104" s="34">
        <v>0</v>
      </c>
      <c r="L104" s="40">
        <v>0</v>
      </c>
      <c r="M104" s="41">
        <v>0.07723</v>
      </c>
      <c r="N104" s="42">
        <v>0.549255439908233</v>
      </c>
      <c r="O104" s="41">
        <v>0.00281</v>
      </c>
      <c r="P104" s="42">
        <v>0.019984562814219</v>
      </c>
      <c r="Q104" s="41">
        <v>0.07442</v>
      </c>
      <c r="R104" s="42">
        <v>0.529270877094014</v>
      </c>
      <c r="S104" s="41">
        <v>10.535073</v>
      </c>
      <c r="T104" s="41">
        <v>74.9248498650829</v>
      </c>
      <c r="U104" s="41">
        <v>10.535073</v>
      </c>
      <c r="V104" s="41">
        <v>74.9248498650829</v>
      </c>
      <c r="W104" s="41">
        <v>0</v>
      </c>
      <c r="X104" s="42">
        <v>0</v>
      </c>
      <c r="Y104" s="57">
        <v>0</v>
      </c>
      <c r="Z104" s="57">
        <v>0</v>
      </c>
      <c r="AA104" s="57">
        <v>0</v>
      </c>
      <c r="AB104" s="57">
        <v>0</v>
      </c>
    </row>
    <row r="105" s="19" customFormat="1" ht="15" customHeight="1" spans="1:28">
      <c r="A105" s="33" t="s">
        <v>235</v>
      </c>
      <c r="B105" s="34">
        <v>77.174143</v>
      </c>
      <c r="C105" s="34">
        <v>9.25408</v>
      </c>
      <c r="D105" s="35">
        <v>11.9911665232227</v>
      </c>
      <c r="E105" s="34">
        <v>0.0351</v>
      </c>
      <c r="F105" s="35">
        <v>0.045481554618624</v>
      </c>
      <c r="G105" s="34">
        <v>6.6767</v>
      </c>
      <c r="H105" s="35">
        <v>8.65147281259735</v>
      </c>
      <c r="I105" s="34">
        <v>2.54228</v>
      </c>
      <c r="J105" s="35">
        <v>3.29421215600671</v>
      </c>
      <c r="K105" s="34">
        <v>0</v>
      </c>
      <c r="L105" s="40">
        <v>0</v>
      </c>
      <c r="M105" s="41">
        <v>1.17683</v>
      </c>
      <c r="N105" s="42">
        <v>1.52490193509502</v>
      </c>
      <c r="O105" s="41">
        <v>0.22335</v>
      </c>
      <c r="P105" s="42">
        <v>0.28941040524415</v>
      </c>
      <c r="Q105" s="41">
        <v>0.95348</v>
      </c>
      <c r="R105" s="42">
        <v>1.23549152985087</v>
      </c>
      <c r="S105" s="41">
        <v>66.743233</v>
      </c>
      <c r="T105" s="41">
        <v>86.4839315416823</v>
      </c>
      <c r="U105" s="41">
        <v>66.399521</v>
      </c>
      <c r="V105" s="41">
        <v>86.0385595729907</v>
      </c>
      <c r="W105" s="41">
        <v>0.343712</v>
      </c>
      <c r="X105" s="42">
        <v>0.445371968691638</v>
      </c>
      <c r="Y105" s="57">
        <v>281.192307692308</v>
      </c>
      <c r="Z105" s="57">
        <v>2.1666666666666</v>
      </c>
      <c r="AA105" s="57">
        <v>0.08265601322</v>
      </c>
      <c r="AB105" s="57">
        <v>2.09677419354</v>
      </c>
    </row>
    <row r="106" s="19" customFormat="1" ht="15" customHeight="1" spans="1:28">
      <c r="A106" s="33" t="s">
        <v>236</v>
      </c>
      <c r="B106" s="34">
        <v>8.736763</v>
      </c>
      <c r="C106" s="34">
        <v>2.9191</v>
      </c>
      <c r="D106" s="35">
        <v>33.4116880588383</v>
      </c>
      <c r="E106" s="34">
        <v>0.0418</v>
      </c>
      <c r="F106" s="35">
        <v>0.478438066821774</v>
      </c>
      <c r="G106" s="34">
        <v>2.235</v>
      </c>
      <c r="H106" s="35">
        <v>25.581556922169</v>
      </c>
      <c r="I106" s="34">
        <v>0.6423</v>
      </c>
      <c r="J106" s="35">
        <v>7.35169306984749</v>
      </c>
      <c r="K106" s="34">
        <v>0</v>
      </c>
      <c r="L106" s="40">
        <v>0</v>
      </c>
      <c r="M106" s="41">
        <v>0.25161</v>
      </c>
      <c r="N106" s="42">
        <v>2.87989956921116</v>
      </c>
      <c r="O106" s="41">
        <v>0.09368</v>
      </c>
      <c r="P106" s="42">
        <v>1.07225067224554</v>
      </c>
      <c r="Q106" s="41">
        <v>0.15793</v>
      </c>
      <c r="R106" s="42">
        <v>1.80764889696562</v>
      </c>
      <c r="S106" s="41">
        <v>5.566053</v>
      </c>
      <c r="T106" s="41">
        <v>63.7084123719506</v>
      </c>
      <c r="U106" s="41">
        <v>5.551748</v>
      </c>
      <c r="V106" s="41">
        <v>63.5446789617619</v>
      </c>
      <c r="W106" s="41">
        <v>0.014305</v>
      </c>
      <c r="X106" s="42">
        <v>0.163733410188648</v>
      </c>
      <c r="Y106" s="57">
        <v>133.813636363636</v>
      </c>
      <c r="Z106" s="57">
        <v>5.5</v>
      </c>
      <c r="AA106" s="57">
        <v>0.10851871947</v>
      </c>
      <c r="AB106" s="57">
        <v>1.4193548387</v>
      </c>
    </row>
    <row r="107" s="19" customFormat="1" ht="15" customHeight="1" spans="1:28">
      <c r="A107" s="33" t="s">
        <v>237</v>
      </c>
      <c r="B107" s="34">
        <v>136.43047</v>
      </c>
      <c r="C107" s="34">
        <v>29.965326</v>
      </c>
      <c r="D107" s="35">
        <v>21.9638076450224</v>
      </c>
      <c r="E107" s="34">
        <v>2.38048</v>
      </c>
      <c r="F107" s="35">
        <v>1.7448301688032</v>
      </c>
      <c r="G107" s="34">
        <v>16.1322</v>
      </c>
      <c r="H107" s="35">
        <v>11.8244846624072</v>
      </c>
      <c r="I107" s="34">
        <v>11.452646</v>
      </c>
      <c r="J107" s="35">
        <v>8.39449281381205</v>
      </c>
      <c r="K107" s="34">
        <v>0</v>
      </c>
      <c r="L107" s="40">
        <v>0</v>
      </c>
      <c r="M107" s="41">
        <v>6.189292</v>
      </c>
      <c r="N107" s="42">
        <v>4.53659068974841</v>
      </c>
      <c r="O107" s="41">
        <v>3.769762</v>
      </c>
      <c r="P107" s="42">
        <v>2.76313788261522</v>
      </c>
      <c r="Q107" s="41">
        <v>2.41953</v>
      </c>
      <c r="R107" s="42">
        <v>1.77345280713319</v>
      </c>
      <c r="S107" s="41">
        <v>100.275852</v>
      </c>
      <c r="T107" s="41">
        <v>73.4996016652292</v>
      </c>
      <c r="U107" s="41">
        <v>100.032229</v>
      </c>
      <c r="V107" s="41">
        <v>73.3210323177806</v>
      </c>
      <c r="W107" s="41">
        <v>0.243623</v>
      </c>
      <c r="X107" s="42">
        <v>0.178569347448558</v>
      </c>
      <c r="Y107" s="57">
        <v>165.077727272727</v>
      </c>
      <c r="Z107" s="57">
        <v>7.1374045801526</v>
      </c>
      <c r="AA107" s="57">
        <v>1.6145537237</v>
      </c>
      <c r="AB107" s="57">
        <v>63.87096774193</v>
      </c>
    </row>
    <row r="108" s="19" customFormat="1" ht="15" customHeight="1" spans="1:28">
      <c r="A108" s="33" t="s">
        <v>238</v>
      </c>
      <c r="B108" s="34">
        <v>11.809522</v>
      </c>
      <c r="C108" s="34">
        <v>4.589112</v>
      </c>
      <c r="D108" s="35">
        <v>38.8594220832985</v>
      </c>
      <c r="E108" s="34">
        <v>0.6144</v>
      </c>
      <c r="F108" s="35">
        <v>5.20258144233103</v>
      </c>
      <c r="G108" s="34">
        <v>2.4662</v>
      </c>
      <c r="H108" s="35">
        <v>20.8831483611276</v>
      </c>
      <c r="I108" s="34">
        <v>1.508512</v>
      </c>
      <c r="J108" s="35">
        <v>12.7736922798399</v>
      </c>
      <c r="K108" s="34">
        <v>0</v>
      </c>
      <c r="L108" s="40">
        <v>0</v>
      </c>
      <c r="M108" s="41">
        <v>0.71947</v>
      </c>
      <c r="N108" s="42">
        <v>6.0922872238182</v>
      </c>
      <c r="O108" s="41">
        <v>0.47617</v>
      </c>
      <c r="P108" s="42">
        <v>4.03208529523888</v>
      </c>
      <c r="Q108" s="41">
        <v>0.2433</v>
      </c>
      <c r="R108" s="42">
        <v>2.06020192857933</v>
      </c>
      <c r="S108" s="41">
        <v>6.50094</v>
      </c>
      <c r="T108" s="41">
        <v>55.0482906928832</v>
      </c>
      <c r="U108" s="41">
        <v>6.460441</v>
      </c>
      <c r="V108" s="41">
        <v>54.7053555596916</v>
      </c>
      <c r="W108" s="41">
        <v>0.040499</v>
      </c>
      <c r="X108" s="42">
        <v>0.342935133191674</v>
      </c>
      <c r="Y108" s="57">
        <v>134.79462585034</v>
      </c>
      <c r="Z108" s="57">
        <v>7.4</v>
      </c>
      <c r="AA108" s="57">
        <v>0.796812749</v>
      </c>
      <c r="AB108" s="57">
        <v>15.8064516129</v>
      </c>
    </row>
    <row r="109" s="19" customFormat="1" ht="15" customHeight="1" spans="1:28">
      <c r="A109" s="33" t="s">
        <v>239</v>
      </c>
      <c r="B109" s="34">
        <v>27.645886</v>
      </c>
      <c r="C109" s="34">
        <v>9.80002</v>
      </c>
      <c r="D109" s="35">
        <v>35.4483846167925</v>
      </c>
      <c r="E109" s="34">
        <v>1.1563</v>
      </c>
      <c r="F109" s="35">
        <v>4.182539130777</v>
      </c>
      <c r="G109" s="34">
        <v>5.5154</v>
      </c>
      <c r="H109" s="35">
        <v>19.9501654604233</v>
      </c>
      <c r="I109" s="34">
        <v>3.12832</v>
      </c>
      <c r="J109" s="35">
        <v>11.3156800255922</v>
      </c>
      <c r="K109" s="34">
        <v>0</v>
      </c>
      <c r="L109" s="40">
        <v>0</v>
      </c>
      <c r="M109" s="41">
        <v>1.58082</v>
      </c>
      <c r="N109" s="42">
        <v>5.71810214366072</v>
      </c>
      <c r="O109" s="41">
        <v>0.54953</v>
      </c>
      <c r="P109" s="42">
        <v>1.98774602485158</v>
      </c>
      <c r="Q109" s="41">
        <v>1.03129</v>
      </c>
      <c r="R109" s="42">
        <v>3.73035611880914</v>
      </c>
      <c r="S109" s="41">
        <v>16.265046</v>
      </c>
      <c r="T109" s="41">
        <v>58.8335132395467</v>
      </c>
      <c r="U109" s="41">
        <v>16.174355</v>
      </c>
      <c r="V109" s="41">
        <v>58.5054680468551</v>
      </c>
      <c r="W109" s="41">
        <v>0.090691</v>
      </c>
      <c r="X109" s="42">
        <v>0.3280451926916</v>
      </c>
      <c r="Y109" s="57">
        <v>137.74871657754</v>
      </c>
      <c r="Z109" s="57">
        <v>6.8125</v>
      </c>
      <c r="AA109" s="57">
        <v>1.48315736551</v>
      </c>
      <c r="AB109" s="57">
        <v>38.91779396462</v>
      </c>
    </row>
    <row r="110" s="19" customFormat="1" ht="15" customHeight="1" spans="1:28">
      <c r="A110" s="33" t="s">
        <v>240</v>
      </c>
      <c r="B110" s="34">
        <v>20.746939</v>
      </c>
      <c r="C110" s="34">
        <v>9.401381</v>
      </c>
      <c r="D110" s="35">
        <v>45.3145449552823</v>
      </c>
      <c r="E110" s="34">
        <v>0.7185</v>
      </c>
      <c r="F110" s="35">
        <v>3.46316148131539</v>
      </c>
      <c r="G110" s="34">
        <v>4.3863</v>
      </c>
      <c r="H110" s="35">
        <v>21.14191399512</v>
      </c>
      <c r="I110" s="34">
        <v>4.296581</v>
      </c>
      <c r="J110" s="35">
        <v>20.709469478847</v>
      </c>
      <c r="K110" s="34">
        <v>0</v>
      </c>
      <c r="L110" s="40">
        <v>0</v>
      </c>
      <c r="M110" s="41">
        <v>2.06481</v>
      </c>
      <c r="N110" s="42">
        <v>9.95235971918556</v>
      </c>
      <c r="O110" s="41">
        <v>1.40175</v>
      </c>
      <c r="P110" s="42">
        <v>6.75641838056207</v>
      </c>
      <c r="Q110" s="41">
        <v>0.66306</v>
      </c>
      <c r="R110" s="42">
        <v>3.1959413386235</v>
      </c>
      <c r="S110" s="41">
        <v>9.280748</v>
      </c>
      <c r="T110" s="41">
        <v>44.7330953255321</v>
      </c>
      <c r="U110" s="41">
        <v>9.246444</v>
      </c>
      <c r="V110" s="41">
        <v>44.5677504522474</v>
      </c>
      <c r="W110" s="41">
        <v>0.034304</v>
      </c>
      <c r="X110" s="42">
        <v>0.165344873284681</v>
      </c>
      <c r="Y110" s="57">
        <v>151.898860103627</v>
      </c>
      <c r="Z110" s="57">
        <v>5.8235294117647</v>
      </c>
      <c r="AA110" s="57">
        <v>1.31147540983</v>
      </c>
      <c r="AB110" s="57">
        <v>31.12903225806</v>
      </c>
    </row>
    <row r="111" s="19" customFormat="1" ht="15" customHeight="1" spans="1:28">
      <c r="A111" s="33" t="s">
        <v>241</v>
      </c>
      <c r="B111" s="34">
        <v>11.734225</v>
      </c>
      <c r="C111" s="34">
        <v>5.408567</v>
      </c>
      <c r="D111" s="35">
        <v>46.092238729017</v>
      </c>
      <c r="E111" s="34">
        <v>0.7565</v>
      </c>
      <c r="F111" s="35">
        <v>6.4469532500016</v>
      </c>
      <c r="G111" s="34">
        <v>3.68979</v>
      </c>
      <c r="H111" s="35">
        <v>31.4446842462966</v>
      </c>
      <c r="I111" s="34">
        <v>0.962277</v>
      </c>
      <c r="J111" s="35">
        <v>8.20060123271882</v>
      </c>
      <c r="K111" s="34">
        <v>0</v>
      </c>
      <c r="L111" s="40">
        <v>0</v>
      </c>
      <c r="M111" s="41">
        <v>0.72419</v>
      </c>
      <c r="N111" s="42">
        <v>6.17160485673319</v>
      </c>
      <c r="O111" s="41">
        <v>0.29094</v>
      </c>
      <c r="P111" s="42">
        <v>2.47941385136215</v>
      </c>
      <c r="Q111" s="41">
        <v>0.43325</v>
      </c>
      <c r="R111" s="42">
        <v>3.69219100537104</v>
      </c>
      <c r="S111" s="41">
        <v>5.601468</v>
      </c>
      <c r="T111" s="41">
        <v>47.7361564142498</v>
      </c>
      <c r="U111" s="41">
        <v>5.529498</v>
      </c>
      <c r="V111" s="41">
        <v>47.1228223423362</v>
      </c>
      <c r="W111" s="41">
        <v>0.07197</v>
      </c>
      <c r="X111" s="42">
        <v>0.613334071913569</v>
      </c>
      <c r="Y111" s="57">
        <v>133.44965</v>
      </c>
      <c r="Z111" s="57">
        <v>6.8461538461538</v>
      </c>
      <c r="AA111" s="57">
        <v>1.39794967381</v>
      </c>
      <c r="AB111" s="57">
        <v>43.01075268817</v>
      </c>
    </row>
    <row r="112" s="19" customFormat="1" ht="15" customHeight="1" spans="1:28">
      <c r="A112" s="33" t="s">
        <v>242</v>
      </c>
      <c r="B112" s="11">
        <v>74.000028</v>
      </c>
      <c r="C112" s="11">
        <v>10.23062</v>
      </c>
      <c r="D112" s="27">
        <v>13.8251569310217</v>
      </c>
      <c r="E112" s="11">
        <v>0.2356</v>
      </c>
      <c r="F112" s="27">
        <v>0.318378257910929</v>
      </c>
      <c r="G112" s="11">
        <v>8.9988</v>
      </c>
      <c r="H112" s="27">
        <v>12.1605359392567</v>
      </c>
      <c r="I112" s="11">
        <v>0.99622</v>
      </c>
      <c r="J112" s="27">
        <v>1.3462427338541</v>
      </c>
      <c r="K112" s="11">
        <v>0</v>
      </c>
      <c r="L112" s="37">
        <v>0</v>
      </c>
      <c r="M112" s="38">
        <v>0.33875</v>
      </c>
      <c r="N112" s="39">
        <v>0.457770097059963</v>
      </c>
      <c r="O112" s="38">
        <v>0.20534</v>
      </c>
      <c r="P112" s="39">
        <v>0.277486381491639</v>
      </c>
      <c r="Q112" s="38">
        <v>0.13341</v>
      </c>
      <c r="R112" s="39">
        <v>0.180283715568324</v>
      </c>
      <c r="S112" s="38">
        <v>63.430658</v>
      </c>
      <c r="T112" s="38">
        <v>85.7170729719183</v>
      </c>
      <c r="U112" s="38">
        <v>63.4168</v>
      </c>
      <c r="V112" s="38">
        <v>85.6983459519772</v>
      </c>
      <c r="W112" s="38">
        <v>0.013858</v>
      </c>
      <c r="X112" s="39">
        <v>0.0187270199411276</v>
      </c>
      <c r="Y112" s="71">
        <v>153.830597014925</v>
      </c>
      <c r="Z112" s="71">
        <v>5.75</v>
      </c>
      <c r="AA112" s="71">
        <v>0.15417823003</v>
      </c>
      <c r="AB112" s="71">
        <v>14.40860215053</v>
      </c>
    </row>
    <row r="113" s="19" customFormat="1" ht="15" customHeight="1" spans="1:28">
      <c r="A113" s="33" t="s">
        <v>243</v>
      </c>
      <c r="B113" s="34">
        <v>9.009017</v>
      </c>
      <c r="C113" s="34">
        <v>3.790216</v>
      </c>
      <c r="D113" s="35">
        <v>42.0713602827034</v>
      </c>
      <c r="E113" s="34">
        <v>0.2046</v>
      </c>
      <c r="F113" s="35">
        <v>2.27105798557157</v>
      </c>
      <c r="G113" s="34">
        <v>1.608</v>
      </c>
      <c r="H113" s="35">
        <v>17.8487841681284</v>
      </c>
      <c r="I113" s="34">
        <v>1.977616</v>
      </c>
      <c r="J113" s="35">
        <v>21.9515181290034</v>
      </c>
      <c r="K113" s="34">
        <v>0</v>
      </c>
      <c r="L113" s="40">
        <v>0</v>
      </c>
      <c r="M113" s="41">
        <v>0.30723</v>
      </c>
      <c r="N113" s="42">
        <v>3.41024997510827</v>
      </c>
      <c r="O113" s="41">
        <v>0.15992</v>
      </c>
      <c r="P113" s="42">
        <v>1.77511042547705</v>
      </c>
      <c r="Q113" s="41">
        <v>0.14731</v>
      </c>
      <c r="R113" s="42">
        <v>1.63513954963122</v>
      </c>
      <c r="S113" s="41">
        <v>4.911571</v>
      </c>
      <c r="T113" s="41">
        <v>54.5183897421883</v>
      </c>
      <c r="U113" s="41">
        <v>4.898266</v>
      </c>
      <c r="V113" s="41">
        <v>54.3707043731852</v>
      </c>
      <c r="W113" s="41">
        <v>0.013305</v>
      </c>
      <c r="X113" s="42">
        <v>0.147685369003078</v>
      </c>
      <c r="Y113" s="57">
        <v>127.481818181818</v>
      </c>
      <c r="Z113" s="57">
        <v>6.3</v>
      </c>
      <c r="AA113" s="57">
        <v>0.52331113225</v>
      </c>
      <c r="AB113" s="57">
        <v>10.64516129032</v>
      </c>
    </row>
    <row r="114" s="19" customFormat="1" ht="15" customHeight="1" spans="1:28">
      <c r="A114" s="33" t="s">
        <v>244</v>
      </c>
      <c r="B114" s="34">
        <v>22.616097</v>
      </c>
      <c r="C114" s="34">
        <v>6.753096</v>
      </c>
      <c r="D114" s="35">
        <v>29.8596879912568</v>
      </c>
      <c r="E114" s="34">
        <v>0.1178</v>
      </c>
      <c r="F114" s="35">
        <v>0.520867946401185</v>
      </c>
      <c r="G114" s="34">
        <v>2.5765</v>
      </c>
      <c r="H114" s="35">
        <v>11.3923282164911</v>
      </c>
      <c r="I114" s="34">
        <v>4.058796</v>
      </c>
      <c r="J114" s="35">
        <v>17.9464918283646</v>
      </c>
      <c r="K114" s="34">
        <v>0</v>
      </c>
      <c r="L114" s="40">
        <v>0</v>
      </c>
      <c r="M114" s="41">
        <v>0.60213</v>
      </c>
      <c r="N114" s="42">
        <v>2.66239572637135</v>
      </c>
      <c r="O114" s="41">
        <v>0.24342</v>
      </c>
      <c r="P114" s="42">
        <v>1.07631303491491</v>
      </c>
      <c r="Q114" s="41">
        <v>0.35871</v>
      </c>
      <c r="R114" s="42">
        <v>1.58608269145644</v>
      </c>
      <c r="S114" s="41">
        <v>15.260871</v>
      </c>
      <c r="T114" s="41">
        <v>67.4779162823718</v>
      </c>
      <c r="U114" s="41">
        <v>15.255589</v>
      </c>
      <c r="V114" s="41">
        <v>67.4545612357428</v>
      </c>
      <c r="W114" s="41">
        <v>0.005282</v>
      </c>
      <c r="X114" s="42">
        <v>0.0233550466289564</v>
      </c>
      <c r="Y114" s="57">
        <v>65.5498181818182</v>
      </c>
      <c r="Z114" s="57">
        <v>6.5</v>
      </c>
      <c r="AA114" s="57">
        <v>0.11577424023</v>
      </c>
      <c r="AB114" s="57">
        <v>8.87096774193</v>
      </c>
    </row>
    <row r="115" s="19" customFormat="1" ht="15" customHeight="1" spans="1:28">
      <c r="A115" s="33" t="s">
        <v>245</v>
      </c>
      <c r="B115" s="34">
        <v>31.389258</v>
      </c>
      <c r="C115" s="34">
        <v>7.27189</v>
      </c>
      <c r="D115" s="35">
        <v>23.1668107605474</v>
      </c>
      <c r="E115" s="34">
        <v>0.2014</v>
      </c>
      <c r="F115" s="35">
        <v>0.641620773578018</v>
      </c>
      <c r="G115" s="34">
        <v>2.4823</v>
      </c>
      <c r="H115" s="35">
        <v>7.90811939549511</v>
      </c>
      <c r="I115" s="34">
        <v>4.58819</v>
      </c>
      <c r="J115" s="35">
        <v>14.6170705914743</v>
      </c>
      <c r="K115" s="34">
        <v>0</v>
      </c>
      <c r="L115" s="40">
        <v>0</v>
      </c>
      <c r="M115" s="41">
        <v>3.42571</v>
      </c>
      <c r="N115" s="42">
        <v>10.9136380350246</v>
      </c>
      <c r="O115" s="41">
        <v>3.08363</v>
      </c>
      <c r="P115" s="42">
        <v>9.82383846091551</v>
      </c>
      <c r="Q115" s="41">
        <v>0.34208</v>
      </c>
      <c r="R115" s="42">
        <v>1.08979957410908</v>
      </c>
      <c r="S115" s="41">
        <v>20.691658</v>
      </c>
      <c r="T115" s="41">
        <v>65.919551204428</v>
      </c>
      <c r="U115" s="41">
        <v>20.680829</v>
      </c>
      <c r="V115" s="41">
        <v>65.885052141086</v>
      </c>
      <c r="W115" s="41">
        <v>0.010829</v>
      </c>
      <c r="X115" s="42">
        <v>0.0344990633419879</v>
      </c>
      <c r="Y115" s="57">
        <v>133.407547169811</v>
      </c>
      <c r="Z115" s="57">
        <v>6.1666666666666</v>
      </c>
      <c r="AA115" s="57">
        <v>0.18303843807</v>
      </c>
      <c r="AB115" s="57">
        <v>15.54252199413</v>
      </c>
    </row>
    <row r="116" s="19" customFormat="1" ht="15" customHeight="1" spans="1:28">
      <c r="A116" s="33" t="s">
        <v>246</v>
      </c>
      <c r="B116" s="34">
        <v>80.090333</v>
      </c>
      <c r="C116" s="34">
        <v>36.965186</v>
      </c>
      <c r="D116" s="35">
        <v>46.1543667198886</v>
      </c>
      <c r="E116" s="34">
        <v>3.7773</v>
      </c>
      <c r="F116" s="35">
        <v>4.71629953143034</v>
      </c>
      <c r="G116" s="34">
        <v>11.41782</v>
      </c>
      <c r="H116" s="35">
        <v>14.2561774590199</v>
      </c>
      <c r="I116" s="34">
        <v>21.770066</v>
      </c>
      <c r="J116" s="35">
        <v>27.1818897294384</v>
      </c>
      <c r="K116" s="34">
        <v>0</v>
      </c>
      <c r="L116" s="40">
        <v>0</v>
      </c>
      <c r="M116" s="41">
        <v>6.153742</v>
      </c>
      <c r="N116" s="42">
        <v>7.68350157814926</v>
      </c>
      <c r="O116" s="41">
        <v>3.20251</v>
      </c>
      <c r="P116" s="42">
        <v>3.99862240552802</v>
      </c>
      <c r="Q116" s="41">
        <v>2.951232</v>
      </c>
      <c r="R116" s="42">
        <v>3.68487917262124</v>
      </c>
      <c r="S116" s="41">
        <v>36.971405</v>
      </c>
      <c r="T116" s="41">
        <v>46.1621317019621</v>
      </c>
      <c r="U116" s="41">
        <v>36.036779</v>
      </c>
      <c r="V116" s="41">
        <v>44.9951668948611</v>
      </c>
      <c r="W116" s="41">
        <v>0.934626</v>
      </c>
      <c r="X116" s="42">
        <v>1.166964807101</v>
      </c>
      <c r="Y116" s="57">
        <v>176.233452736318</v>
      </c>
      <c r="Z116" s="57">
        <v>6.3694267515923</v>
      </c>
      <c r="AA116" s="57">
        <v>1.95541163283</v>
      </c>
      <c r="AB116" s="57">
        <v>42.6570458404</v>
      </c>
    </row>
    <row r="117" s="19" customFormat="1" ht="15" customHeight="1" spans="1:28">
      <c r="A117" s="33" t="s">
        <v>247</v>
      </c>
      <c r="B117" s="34">
        <v>7.918014</v>
      </c>
      <c r="C117" s="34">
        <v>3.40492</v>
      </c>
      <c r="D117" s="35">
        <v>43.0021972681534</v>
      </c>
      <c r="E117" s="34">
        <v>0.2215</v>
      </c>
      <c r="F117" s="35">
        <v>2.79741864563513</v>
      </c>
      <c r="G117" s="34">
        <v>1.5698</v>
      </c>
      <c r="H117" s="35">
        <v>19.8256785097879</v>
      </c>
      <c r="I117" s="34">
        <v>1.61362</v>
      </c>
      <c r="J117" s="35">
        <v>20.3791001127303</v>
      </c>
      <c r="K117" s="34">
        <v>0</v>
      </c>
      <c r="L117" s="40">
        <v>0</v>
      </c>
      <c r="M117" s="41">
        <v>0.41009</v>
      </c>
      <c r="N117" s="42">
        <v>5.17920276473368</v>
      </c>
      <c r="O117" s="41">
        <v>0.1313</v>
      </c>
      <c r="P117" s="42">
        <v>1.65824410009884</v>
      </c>
      <c r="Q117" s="41">
        <v>0.27879</v>
      </c>
      <c r="R117" s="42">
        <v>3.52095866463484</v>
      </c>
      <c r="S117" s="41">
        <v>4.103004</v>
      </c>
      <c r="T117" s="41">
        <v>51.818599967113</v>
      </c>
      <c r="U117" s="41">
        <v>4.090929</v>
      </c>
      <c r="V117" s="41">
        <v>51.6660996052798</v>
      </c>
      <c r="W117" s="41">
        <v>0.012075</v>
      </c>
      <c r="X117" s="42">
        <v>0.152500361833157</v>
      </c>
      <c r="Y117" s="57">
        <v>134.157246376812</v>
      </c>
      <c r="Z117" s="57">
        <v>5.625</v>
      </c>
      <c r="AA117" s="57">
        <v>0.79090459713</v>
      </c>
      <c r="AB117" s="57">
        <v>7.94930875576</v>
      </c>
    </row>
    <row r="118" s="19" customFormat="1" ht="15" customHeight="1" spans="1:28">
      <c r="A118" s="33" t="s">
        <v>248</v>
      </c>
      <c r="B118" s="34">
        <v>19.337303</v>
      </c>
      <c r="C118" s="34">
        <v>7.57832</v>
      </c>
      <c r="D118" s="35">
        <v>39.1901600755803</v>
      </c>
      <c r="E118" s="34">
        <v>0.3914</v>
      </c>
      <c r="F118" s="35">
        <v>2.02406716179604</v>
      </c>
      <c r="G118" s="34">
        <v>4.59555</v>
      </c>
      <c r="H118" s="35">
        <v>23.765206554399</v>
      </c>
      <c r="I118" s="34">
        <v>2.59137</v>
      </c>
      <c r="J118" s="35">
        <v>13.4008863593853</v>
      </c>
      <c r="K118" s="34">
        <v>0</v>
      </c>
      <c r="L118" s="40">
        <v>0</v>
      </c>
      <c r="M118" s="41">
        <v>1.019255</v>
      </c>
      <c r="N118" s="42">
        <v>5.27092635410429</v>
      </c>
      <c r="O118" s="41">
        <v>0.58019</v>
      </c>
      <c r="P118" s="42">
        <v>3.00036670056833</v>
      </c>
      <c r="Q118" s="41">
        <v>0.439065</v>
      </c>
      <c r="R118" s="42">
        <v>2.27055965353597</v>
      </c>
      <c r="S118" s="41">
        <v>10.739728</v>
      </c>
      <c r="T118" s="41">
        <v>55.5389135703154</v>
      </c>
      <c r="U118" s="41">
        <v>10.683545</v>
      </c>
      <c r="V118" s="41">
        <v>55.2483715024789</v>
      </c>
      <c r="W118" s="41">
        <v>0.056183</v>
      </c>
      <c r="X118" s="42">
        <v>0.290542067836451</v>
      </c>
      <c r="Y118" s="57">
        <v>170.806355140187</v>
      </c>
      <c r="Z118" s="57">
        <v>3.9629629629629</v>
      </c>
      <c r="AA118" s="57">
        <v>0.72970507753</v>
      </c>
      <c r="AB118" s="57">
        <v>23.01075268817</v>
      </c>
    </row>
    <row r="119" s="19" customFormat="1" ht="15" customHeight="1" spans="1:28">
      <c r="A119" s="33" t="s">
        <v>249</v>
      </c>
      <c r="B119" s="34">
        <v>47.741448</v>
      </c>
      <c r="C119" s="34">
        <v>19.169024</v>
      </c>
      <c r="D119" s="35">
        <v>40.1517440359161</v>
      </c>
      <c r="E119" s="34">
        <v>0.5767</v>
      </c>
      <c r="F119" s="35">
        <v>1.20796503700516</v>
      </c>
      <c r="G119" s="34">
        <v>12.55093</v>
      </c>
      <c r="H119" s="35">
        <v>26.2893785710061</v>
      </c>
      <c r="I119" s="34">
        <v>6.041394</v>
      </c>
      <c r="J119" s="35">
        <v>12.6544004279049</v>
      </c>
      <c r="K119" s="34">
        <v>0</v>
      </c>
      <c r="L119" s="40">
        <v>0</v>
      </c>
      <c r="M119" s="41">
        <v>3.48097</v>
      </c>
      <c r="N119" s="42">
        <v>7.2912953959838</v>
      </c>
      <c r="O119" s="41">
        <v>1.34429</v>
      </c>
      <c r="P119" s="42">
        <v>2.81577131887579</v>
      </c>
      <c r="Q119" s="41">
        <v>2.13668</v>
      </c>
      <c r="R119" s="42">
        <v>4.47552407710801</v>
      </c>
      <c r="S119" s="41">
        <v>25.091454</v>
      </c>
      <c r="T119" s="41">
        <v>52.5569605681001</v>
      </c>
      <c r="U119" s="41">
        <v>24.928938</v>
      </c>
      <c r="V119" s="41">
        <v>52.216551957117</v>
      </c>
      <c r="W119" s="41">
        <v>0.162516</v>
      </c>
      <c r="X119" s="42">
        <v>0.34040861098306</v>
      </c>
      <c r="Y119" s="57">
        <v>169.148557692308</v>
      </c>
      <c r="Z119" s="57">
        <v>4.6222222222222</v>
      </c>
      <c r="AA119" s="57">
        <v>0.58719255484</v>
      </c>
      <c r="AB119" s="57">
        <v>22.36559139784</v>
      </c>
    </row>
    <row r="120" s="19" customFormat="1" ht="15" customHeight="1" spans="1:28">
      <c r="A120" s="33" t="s">
        <v>250</v>
      </c>
      <c r="B120" s="34">
        <v>168.329309</v>
      </c>
      <c r="C120" s="34">
        <v>16.0009</v>
      </c>
      <c r="D120" s="35">
        <v>9.50571240092241</v>
      </c>
      <c r="E120" s="34">
        <v>0</v>
      </c>
      <c r="F120" s="35">
        <v>0</v>
      </c>
      <c r="G120" s="34">
        <v>12.362</v>
      </c>
      <c r="H120" s="35">
        <v>7.34393794725314</v>
      </c>
      <c r="I120" s="34">
        <v>3.6389</v>
      </c>
      <c r="J120" s="35">
        <v>2.16177445366927</v>
      </c>
      <c r="K120" s="34">
        <v>0</v>
      </c>
      <c r="L120" s="40">
        <v>0</v>
      </c>
      <c r="M120" s="41">
        <v>1.7839</v>
      </c>
      <c r="N120" s="42">
        <v>1.0597679100554</v>
      </c>
      <c r="O120" s="41">
        <v>0.44373</v>
      </c>
      <c r="P120" s="42">
        <v>0.263608282262954</v>
      </c>
      <c r="Q120" s="41">
        <v>1.34017</v>
      </c>
      <c r="R120" s="42">
        <v>0.796159627792448</v>
      </c>
      <c r="S120" s="41">
        <v>150.544509</v>
      </c>
      <c r="T120" s="41">
        <v>89.4345196890222</v>
      </c>
      <c r="U120" s="41">
        <v>150.010326</v>
      </c>
      <c r="V120" s="41">
        <v>89.1171756666571</v>
      </c>
      <c r="W120" s="41">
        <v>0.534183</v>
      </c>
      <c r="X120" s="42">
        <v>0.317344022365113</v>
      </c>
      <c r="Y120" s="57">
        <v>0</v>
      </c>
      <c r="Z120" s="57">
        <v>0</v>
      </c>
      <c r="AA120" s="57">
        <v>0</v>
      </c>
      <c r="AB120" s="57">
        <v>0</v>
      </c>
    </row>
    <row r="121" s="19" customFormat="1" ht="15" customHeight="1" spans="1:28">
      <c r="A121" s="33" t="s">
        <v>251</v>
      </c>
      <c r="B121" s="34">
        <v>50.338004</v>
      </c>
      <c r="C121" s="34">
        <v>21.286825</v>
      </c>
      <c r="D121" s="35">
        <v>42.2877812159576</v>
      </c>
      <c r="E121" s="34">
        <v>1.9346</v>
      </c>
      <c r="F121" s="35">
        <v>3.84321952852958</v>
      </c>
      <c r="G121" s="34">
        <v>11.61477</v>
      </c>
      <c r="H121" s="35">
        <v>23.0735608825491</v>
      </c>
      <c r="I121" s="34">
        <v>7.737455</v>
      </c>
      <c r="J121" s="35">
        <v>15.371000804879</v>
      </c>
      <c r="K121" s="34">
        <v>0</v>
      </c>
      <c r="L121" s="40">
        <v>0</v>
      </c>
      <c r="M121" s="41">
        <v>4.71799</v>
      </c>
      <c r="N121" s="42">
        <v>9.37262033671418</v>
      </c>
      <c r="O121" s="41">
        <v>1.53626</v>
      </c>
      <c r="P121" s="42">
        <v>3.05188898630148</v>
      </c>
      <c r="Q121" s="41">
        <v>3.18173</v>
      </c>
      <c r="R121" s="42">
        <v>6.3207313504127</v>
      </c>
      <c r="S121" s="41">
        <v>24.333189</v>
      </c>
      <c r="T121" s="41">
        <v>48.3395984473282</v>
      </c>
      <c r="U121" s="41">
        <v>24.10716</v>
      </c>
      <c r="V121" s="41">
        <v>47.8905758758333</v>
      </c>
      <c r="W121" s="41">
        <v>0.226029</v>
      </c>
      <c r="X121" s="42">
        <v>0.449022571494889</v>
      </c>
      <c r="Y121" s="57">
        <v>152.829285714286</v>
      </c>
      <c r="Z121" s="57">
        <v>6.1833333333333</v>
      </c>
      <c r="AA121" s="57">
        <v>1.95404095669</v>
      </c>
      <c r="AB121" s="57">
        <v>53.1899641577</v>
      </c>
    </row>
    <row r="122" s="19" customFormat="1" ht="15" customHeight="1" spans="1:28">
      <c r="A122" s="33" t="s">
        <v>252</v>
      </c>
      <c r="B122" s="34">
        <v>30.84939</v>
      </c>
      <c r="C122" s="34">
        <v>10.663495</v>
      </c>
      <c r="D122" s="35">
        <v>34.566307469937</v>
      </c>
      <c r="E122" s="34">
        <v>0.7521</v>
      </c>
      <c r="F122" s="35">
        <v>2.43797365199117</v>
      </c>
      <c r="G122" s="34">
        <v>7.3322</v>
      </c>
      <c r="H122" s="35">
        <v>23.7677309016483</v>
      </c>
      <c r="I122" s="34">
        <v>2.579195</v>
      </c>
      <c r="J122" s="35">
        <v>8.36060291629754</v>
      </c>
      <c r="K122" s="34">
        <v>0</v>
      </c>
      <c r="L122" s="40">
        <v>0</v>
      </c>
      <c r="M122" s="41">
        <v>1.45356</v>
      </c>
      <c r="N122" s="42">
        <v>4.7117949495922</v>
      </c>
      <c r="O122" s="41">
        <v>0.2411</v>
      </c>
      <c r="P122" s="42">
        <v>0.781538954254849</v>
      </c>
      <c r="Q122" s="41">
        <v>1.21246</v>
      </c>
      <c r="R122" s="42">
        <v>3.93025599533735</v>
      </c>
      <c r="S122" s="41">
        <v>18.732335</v>
      </c>
      <c r="T122" s="41">
        <v>60.7218975804708</v>
      </c>
      <c r="U122" s="41">
        <v>18.627172</v>
      </c>
      <c r="V122" s="41">
        <v>60.3810059129208</v>
      </c>
      <c r="W122" s="41">
        <v>0.105163</v>
      </c>
      <c r="X122" s="42">
        <v>0.34089166754999</v>
      </c>
      <c r="Y122" s="57">
        <v>156.10967032967</v>
      </c>
      <c r="Z122" s="57">
        <v>3.8450704225352</v>
      </c>
      <c r="AA122" s="57">
        <v>1.67098140738</v>
      </c>
      <c r="AB122" s="57">
        <v>44.03225806451</v>
      </c>
    </row>
    <row r="123" s="19" customFormat="1" ht="15" customHeight="1" spans="1:28">
      <c r="A123" s="33" t="s">
        <v>253</v>
      </c>
      <c r="B123" s="34">
        <v>44.071455</v>
      </c>
      <c r="C123" s="34">
        <v>17.24969</v>
      </c>
      <c r="D123" s="35">
        <v>39.1402779871915</v>
      </c>
      <c r="E123" s="34">
        <v>0.8646</v>
      </c>
      <c r="F123" s="35">
        <v>1.96181405855559</v>
      </c>
      <c r="G123" s="34">
        <v>12.817805</v>
      </c>
      <c r="H123" s="35">
        <v>29.0841430127505</v>
      </c>
      <c r="I123" s="34">
        <v>3.567285</v>
      </c>
      <c r="J123" s="35">
        <v>8.09432091588535</v>
      </c>
      <c r="K123" s="34">
        <v>0</v>
      </c>
      <c r="L123" s="40">
        <v>0</v>
      </c>
      <c r="M123" s="41">
        <v>2.95271</v>
      </c>
      <c r="N123" s="42">
        <v>6.69982418324968</v>
      </c>
      <c r="O123" s="41">
        <v>1.08153</v>
      </c>
      <c r="P123" s="42">
        <v>2.45403742626605</v>
      </c>
      <c r="Q123" s="41">
        <v>1.87118</v>
      </c>
      <c r="R123" s="42">
        <v>4.24578675698363</v>
      </c>
      <c r="S123" s="41">
        <v>23.869055</v>
      </c>
      <c r="T123" s="41">
        <v>54.1598978295588</v>
      </c>
      <c r="U123" s="41">
        <v>23.437059</v>
      </c>
      <c r="V123" s="41">
        <v>53.1796805891705</v>
      </c>
      <c r="W123" s="41">
        <v>0.431996</v>
      </c>
      <c r="X123" s="42">
        <v>0.980217240388365</v>
      </c>
      <c r="Y123" s="57">
        <v>185.356086956522</v>
      </c>
      <c r="Z123" s="57">
        <v>5.03125</v>
      </c>
      <c r="AA123" s="57">
        <v>0.36994219653</v>
      </c>
      <c r="AB123" s="57">
        <v>17.90878754171</v>
      </c>
    </row>
    <row r="124" s="19" customFormat="1" ht="15" customHeight="1" spans="1:28">
      <c r="A124" s="33" t="s">
        <v>254</v>
      </c>
      <c r="B124" s="34">
        <v>25.223971</v>
      </c>
      <c r="C124" s="34">
        <v>11.870544</v>
      </c>
      <c r="D124" s="35">
        <v>47.0605679018581</v>
      </c>
      <c r="E124" s="34">
        <v>0.5616</v>
      </c>
      <c r="F124" s="35">
        <v>2.22645355879929</v>
      </c>
      <c r="G124" s="34">
        <v>8.41905</v>
      </c>
      <c r="H124" s="35">
        <v>33.3771791919678</v>
      </c>
      <c r="I124" s="34">
        <v>2.889894</v>
      </c>
      <c r="J124" s="35">
        <v>11.456935151091</v>
      </c>
      <c r="K124" s="34">
        <v>0</v>
      </c>
      <c r="L124" s="40">
        <v>0</v>
      </c>
      <c r="M124" s="41">
        <v>0.88803</v>
      </c>
      <c r="N124" s="42">
        <v>3.52057968985137</v>
      </c>
      <c r="O124" s="41">
        <v>0.33325</v>
      </c>
      <c r="P124" s="42">
        <v>1.32116390397055</v>
      </c>
      <c r="Q124" s="41">
        <v>0.55478</v>
      </c>
      <c r="R124" s="42">
        <v>2.19941578588082</v>
      </c>
      <c r="S124" s="41">
        <v>12.465397</v>
      </c>
      <c r="T124" s="41">
        <v>49.4188524082905</v>
      </c>
      <c r="U124" s="41">
        <v>12.331278</v>
      </c>
      <c r="V124" s="41">
        <v>48.8871399352624</v>
      </c>
      <c r="W124" s="41">
        <v>0.134119</v>
      </c>
      <c r="X124" s="42">
        <v>0.531712473028137</v>
      </c>
      <c r="Y124" s="57">
        <v>156.714789473684</v>
      </c>
      <c r="Z124" s="57">
        <v>5.7575757575757</v>
      </c>
      <c r="AA124" s="57">
        <v>0.63009067158</v>
      </c>
      <c r="AB124" s="57">
        <v>30.64516129032</v>
      </c>
    </row>
    <row r="125" s="19" customFormat="1" ht="15" customHeight="1" spans="1:28">
      <c r="A125" s="33" t="s">
        <v>255</v>
      </c>
      <c r="B125" s="34">
        <v>14.47104</v>
      </c>
      <c r="C125" s="34">
        <v>7.13991</v>
      </c>
      <c r="D125" s="35">
        <v>49.3393011145018</v>
      </c>
      <c r="E125" s="34">
        <v>0.567</v>
      </c>
      <c r="F125" s="35">
        <v>3.91817035955951</v>
      </c>
      <c r="G125" s="34">
        <v>5.5108</v>
      </c>
      <c r="H125" s="35">
        <v>38.0815753394366</v>
      </c>
      <c r="I125" s="34">
        <v>1.06211</v>
      </c>
      <c r="J125" s="35">
        <v>7.33955541550573</v>
      </c>
      <c r="K125" s="34">
        <v>0</v>
      </c>
      <c r="L125" s="40">
        <v>0</v>
      </c>
      <c r="M125" s="41">
        <v>0.64793</v>
      </c>
      <c r="N125" s="42">
        <v>4.47742525761797</v>
      </c>
      <c r="O125" s="41">
        <v>0.18832</v>
      </c>
      <c r="P125" s="42">
        <v>1.30135774622971</v>
      </c>
      <c r="Q125" s="41">
        <v>0.45961</v>
      </c>
      <c r="R125" s="42">
        <v>3.17606751138826</v>
      </c>
      <c r="S125" s="41">
        <v>6.6832</v>
      </c>
      <c r="T125" s="41">
        <v>46.1832736278802</v>
      </c>
      <c r="U125" s="41">
        <v>6.62677</v>
      </c>
      <c r="V125" s="41">
        <v>45.7933223873336</v>
      </c>
      <c r="W125" s="41">
        <v>0.05643</v>
      </c>
      <c r="X125" s="42">
        <v>0.389951240546637</v>
      </c>
      <c r="Y125" s="57">
        <v>129.752127659574</v>
      </c>
      <c r="Z125" s="57">
        <v>5.7317073170731</v>
      </c>
      <c r="AA125" s="57">
        <v>1.12945264986</v>
      </c>
      <c r="AB125" s="57">
        <v>58.31265508684</v>
      </c>
    </row>
    <row r="126" s="19" customFormat="1" ht="15" customHeight="1" spans="1:28">
      <c r="A126" s="33" t="s">
        <v>256</v>
      </c>
      <c r="B126" s="34">
        <v>14.559067</v>
      </c>
      <c r="C126" s="34">
        <v>5.716214</v>
      </c>
      <c r="D126" s="35">
        <v>39.2622274490529</v>
      </c>
      <c r="E126" s="34">
        <v>0.2171</v>
      </c>
      <c r="F126" s="35">
        <v>1.49116698206005</v>
      </c>
      <c r="G126" s="34">
        <v>5.0113</v>
      </c>
      <c r="H126" s="35">
        <v>34.4204748834523</v>
      </c>
      <c r="I126" s="34">
        <v>0.487814</v>
      </c>
      <c r="J126" s="35">
        <v>3.35058558354048</v>
      </c>
      <c r="K126" s="34">
        <v>0</v>
      </c>
      <c r="L126" s="40">
        <v>0</v>
      </c>
      <c r="M126" s="41">
        <v>0.44484</v>
      </c>
      <c r="N126" s="42">
        <v>3.05541557024224</v>
      </c>
      <c r="O126" s="41">
        <v>0.1397</v>
      </c>
      <c r="P126" s="42">
        <v>0.959539508953424</v>
      </c>
      <c r="Q126" s="41">
        <v>0.30514</v>
      </c>
      <c r="R126" s="42">
        <v>2.09587606128882</v>
      </c>
      <c r="S126" s="41">
        <v>8.398013</v>
      </c>
      <c r="T126" s="41">
        <v>57.6823569807049</v>
      </c>
      <c r="U126" s="41">
        <v>8.38454</v>
      </c>
      <c r="V126" s="41">
        <v>57.5898167100955</v>
      </c>
      <c r="W126" s="41">
        <v>0.013473</v>
      </c>
      <c r="X126" s="42">
        <v>0.0925402706093735</v>
      </c>
      <c r="Y126" s="57">
        <v>196.151219512195</v>
      </c>
      <c r="Z126" s="57">
        <v>3.7272727272727</v>
      </c>
      <c r="AA126" s="57">
        <v>0.38729666924</v>
      </c>
      <c r="AB126" s="57">
        <v>8.81720430107</v>
      </c>
    </row>
    <row r="127" s="19" customFormat="1" ht="15" customHeight="1" spans="1:28">
      <c r="A127" s="33" t="s">
        <v>257</v>
      </c>
      <c r="B127" s="34">
        <v>34.562402</v>
      </c>
      <c r="C127" s="34">
        <v>14.81424</v>
      </c>
      <c r="D127" s="35">
        <v>42.8622987487965</v>
      </c>
      <c r="E127" s="34">
        <v>0.836</v>
      </c>
      <c r="F127" s="35">
        <v>2.41881336835328</v>
      </c>
      <c r="G127" s="34">
        <v>7.83826</v>
      </c>
      <c r="H127" s="35">
        <v>22.6785742495559</v>
      </c>
      <c r="I127" s="34">
        <v>6.13998</v>
      </c>
      <c r="J127" s="35">
        <v>17.7649111308873</v>
      </c>
      <c r="K127" s="34">
        <v>0</v>
      </c>
      <c r="L127" s="40">
        <v>0</v>
      </c>
      <c r="M127" s="41">
        <v>2.97188</v>
      </c>
      <c r="N127" s="42">
        <v>8.59859219275327</v>
      </c>
      <c r="O127" s="41">
        <v>1.02599</v>
      </c>
      <c r="P127" s="42">
        <v>2.96851474616839</v>
      </c>
      <c r="Q127" s="41">
        <v>1.94589</v>
      </c>
      <c r="R127" s="42">
        <v>5.63007744658488</v>
      </c>
      <c r="S127" s="41">
        <v>16.776282</v>
      </c>
      <c r="T127" s="41">
        <v>48.5391090584503</v>
      </c>
      <c r="U127" s="41">
        <v>16.564615</v>
      </c>
      <c r="V127" s="41">
        <v>47.9266892387861</v>
      </c>
      <c r="W127" s="41">
        <v>0.211667</v>
      </c>
      <c r="X127" s="42">
        <v>0.612419819664154</v>
      </c>
      <c r="Y127" s="57">
        <v>195.317196261682</v>
      </c>
      <c r="Z127" s="57">
        <v>4.5531914893617</v>
      </c>
      <c r="AA127" s="57">
        <v>0.83272990586</v>
      </c>
      <c r="AB127" s="57">
        <v>27.6129032258</v>
      </c>
    </row>
    <row r="128" s="19" customFormat="1" ht="15" customHeight="1" spans="1:28">
      <c r="A128" s="33" t="s">
        <v>258</v>
      </c>
      <c r="B128" s="34">
        <v>69.298497</v>
      </c>
      <c r="C128" s="34">
        <v>26.575785</v>
      </c>
      <c r="D128" s="35">
        <v>38.3497278447468</v>
      </c>
      <c r="E128" s="34">
        <v>1.3284</v>
      </c>
      <c r="F128" s="35">
        <v>1.91692469174331</v>
      </c>
      <c r="G128" s="34">
        <v>17.6603</v>
      </c>
      <c r="H128" s="35">
        <v>25.4843910972557</v>
      </c>
      <c r="I128" s="34">
        <v>7.587085</v>
      </c>
      <c r="J128" s="35">
        <v>10.9484120557478</v>
      </c>
      <c r="K128" s="34">
        <v>0</v>
      </c>
      <c r="L128" s="40">
        <v>0</v>
      </c>
      <c r="M128" s="41">
        <v>7.26397</v>
      </c>
      <c r="N128" s="42">
        <v>10.4821465319803</v>
      </c>
      <c r="O128" s="41">
        <v>3.33317</v>
      </c>
      <c r="P128" s="42">
        <v>4.80987343780342</v>
      </c>
      <c r="Q128" s="41">
        <v>3.9308</v>
      </c>
      <c r="R128" s="42">
        <v>5.67227309417692</v>
      </c>
      <c r="S128" s="41">
        <v>35.458742</v>
      </c>
      <c r="T128" s="41">
        <v>51.1681256232729</v>
      </c>
      <c r="U128" s="41">
        <v>35.025336</v>
      </c>
      <c r="V128" s="41">
        <v>50.5427065755842</v>
      </c>
      <c r="W128" s="41">
        <v>0.433406</v>
      </c>
      <c r="X128" s="42">
        <v>0.625419047688725</v>
      </c>
      <c r="Y128" s="57">
        <v>162.472345132743</v>
      </c>
      <c r="Z128" s="57">
        <v>4.8085106382978</v>
      </c>
      <c r="AA128" s="57">
        <v>0.4029147021</v>
      </c>
      <c r="AB128" s="57">
        <v>24.30107526881</v>
      </c>
    </row>
    <row r="129" s="19" customFormat="1" ht="15" customHeight="1" spans="1:28">
      <c r="A129" s="33" t="s">
        <v>259</v>
      </c>
      <c r="B129" s="34">
        <v>23.297115</v>
      </c>
      <c r="C129" s="34">
        <v>10.33157</v>
      </c>
      <c r="D129" s="35">
        <v>44.3469931791984</v>
      </c>
      <c r="E129" s="34">
        <v>1.2195</v>
      </c>
      <c r="F129" s="35">
        <v>5.23455372049286</v>
      </c>
      <c r="G129" s="34">
        <v>6.2768</v>
      </c>
      <c r="H129" s="35">
        <v>26.9423917940054</v>
      </c>
      <c r="I129" s="34">
        <v>2.83527</v>
      </c>
      <c r="J129" s="35">
        <v>12.1700476647001</v>
      </c>
      <c r="K129" s="34">
        <v>0</v>
      </c>
      <c r="L129" s="40">
        <v>0</v>
      </c>
      <c r="M129" s="41">
        <v>1.22225</v>
      </c>
      <c r="N129" s="42">
        <v>5.24635775717294</v>
      </c>
      <c r="O129" s="41">
        <v>0.3034</v>
      </c>
      <c r="P129" s="42">
        <v>1.30230717408572</v>
      </c>
      <c r="Q129" s="41">
        <v>0.91885</v>
      </c>
      <c r="R129" s="42">
        <v>3.94405058308722</v>
      </c>
      <c r="S129" s="41">
        <v>11.743295</v>
      </c>
      <c r="T129" s="41">
        <v>50.4066490636287</v>
      </c>
      <c r="U129" s="41">
        <v>11.653601</v>
      </c>
      <c r="V129" s="41">
        <v>50.0216486032713</v>
      </c>
      <c r="W129" s="41">
        <v>0.089694</v>
      </c>
      <c r="X129" s="42">
        <v>0.385000460357431</v>
      </c>
      <c r="Y129" s="57">
        <v>151.275863013699</v>
      </c>
      <c r="Z129" s="57">
        <v>4.2441860465116</v>
      </c>
      <c r="AA129" s="57">
        <v>2.52213576603</v>
      </c>
      <c r="AB129" s="57">
        <v>58.87096774193</v>
      </c>
    </row>
    <row r="130" s="19" customFormat="1" ht="15" customHeight="1" spans="1:28">
      <c r="A130" s="33" t="s">
        <v>260</v>
      </c>
      <c r="B130" s="34">
        <v>69.937072</v>
      </c>
      <c r="C130" s="34">
        <v>29.632158</v>
      </c>
      <c r="D130" s="35">
        <v>42.3697434745338</v>
      </c>
      <c r="E130" s="34">
        <v>3.30813</v>
      </c>
      <c r="F130" s="35">
        <v>4.73015227174509</v>
      </c>
      <c r="G130" s="34">
        <v>15.39936</v>
      </c>
      <c r="H130" s="35">
        <v>22.0188800583473</v>
      </c>
      <c r="I130" s="34">
        <v>10.924668</v>
      </c>
      <c r="J130" s="35">
        <v>15.6207111444414</v>
      </c>
      <c r="K130" s="34">
        <v>0</v>
      </c>
      <c r="L130" s="40">
        <v>0</v>
      </c>
      <c r="M130" s="41">
        <v>6.75709</v>
      </c>
      <c r="N130" s="42">
        <v>9.66167128071933</v>
      </c>
      <c r="O130" s="41">
        <v>3.74523</v>
      </c>
      <c r="P130" s="42">
        <v>5.35514269170434</v>
      </c>
      <c r="Q130" s="41">
        <v>3.01186</v>
      </c>
      <c r="R130" s="42">
        <v>4.30652858901499</v>
      </c>
      <c r="S130" s="41">
        <v>33.547824</v>
      </c>
      <c r="T130" s="41">
        <v>47.9685852447469</v>
      </c>
      <c r="U130" s="41">
        <v>32.752888</v>
      </c>
      <c r="V130" s="41">
        <v>46.8319405765228</v>
      </c>
      <c r="W130" s="41">
        <v>0.794936</v>
      </c>
      <c r="X130" s="42">
        <v>1.13664466822403</v>
      </c>
      <c r="Y130" s="57">
        <v>198.102450805009</v>
      </c>
      <c r="Z130" s="57">
        <v>5.5346534653465</v>
      </c>
      <c r="AA130" s="57">
        <v>1.19059430499</v>
      </c>
      <c r="AB130" s="57">
        <v>36.06451612903</v>
      </c>
    </row>
    <row r="131" s="19" customFormat="1" ht="15" customHeight="1" spans="1:28">
      <c r="A131" s="33" t="s">
        <v>261</v>
      </c>
      <c r="B131" s="34">
        <v>44.383967</v>
      </c>
      <c r="C131" s="34">
        <v>14.005441</v>
      </c>
      <c r="D131" s="35">
        <v>31.5551807255084</v>
      </c>
      <c r="E131" s="34">
        <v>0.2149</v>
      </c>
      <c r="F131" s="35">
        <v>0.484183849541885</v>
      </c>
      <c r="G131" s="34">
        <v>9.93003</v>
      </c>
      <c r="H131" s="35">
        <v>22.3730114074751</v>
      </c>
      <c r="I131" s="34">
        <v>3.860511</v>
      </c>
      <c r="J131" s="35">
        <v>8.69798546849136</v>
      </c>
      <c r="K131" s="34">
        <v>0</v>
      </c>
      <c r="L131" s="40">
        <v>0</v>
      </c>
      <c r="M131" s="41">
        <v>3.60471</v>
      </c>
      <c r="N131" s="42">
        <v>8.12164897292754</v>
      </c>
      <c r="O131" s="41">
        <v>1.14958</v>
      </c>
      <c r="P131" s="42">
        <v>2.59007943116036</v>
      </c>
      <c r="Q131" s="41">
        <v>2.45513</v>
      </c>
      <c r="R131" s="42">
        <v>5.53156954176719</v>
      </c>
      <c r="S131" s="41">
        <v>26.773816</v>
      </c>
      <c r="T131" s="41">
        <v>60.3231703015641</v>
      </c>
      <c r="U131" s="41">
        <v>26.502451</v>
      </c>
      <c r="V131" s="41">
        <v>59.7117670892284</v>
      </c>
      <c r="W131" s="41">
        <v>0.271365</v>
      </c>
      <c r="X131" s="42">
        <v>0.611403212335662</v>
      </c>
      <c r="Y131" s="57">
        <v>154.336296296296</v>
      </c>
      <c r="Z131" s="57">
        <v>6</v>
      </c>
      <c r="AA131" s="57">
        <v>0.14279594459</v>
      </c>
      <c r="AB131" s="57">
        <v>4.97695852534</v>
      </c>
    </row>
    <row r="132" s="19" customFormat="1" ht="15" customHeight="1" spans="1:28">
      <c r="A132" s="33" t="s">
        <v>262</v>
      </c>
      <c r="B132" s="34">
        <v>0</v>
      </c>
      <c r="C132" s="34">
        <v>0</v>
      </c>
      <c r="D132" s="35">
        <v>0</v>
      </c>
      <c r="E132" s="34">
        <v>0</v>
      </c>
      <c r="F132" s="35">
        <v>0</v>
      </c>
      <c r="G132" s="34">
        <v>0</v>
      </c>
      <c r="H132" s="35">
        <v>0</v>
      </c>
      <c r="I132" s="34">
        <v>0</v>
      </c>
      <c r="J132" s="35">
        <v>0</v>
      </c>
      <c r="K132" s="34">
        <v>0</v>
      </c>
      <c r="L132" s="40">
        <v>0</v>
      </c>
      <c r="M132" s="41">
        <v>0</v>
      </c>
      <c r="N132" s="42">
        <v>0</v>
      </c>
      <c r="O132" s="41">
        <v>0</v>
      </c>
      <c r="P132" s="42">
        <v>0</v>
      </c>
      <c r="Q132" s="41">
        <v>0</v>
      </c>
      <c r="R132" s="42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2">
        <v>0</v>
      </c>
      <c r="Y132" s="57">
        <v>0</v>
      </c>
      <c r="Z132" s="57">
        <v>0</v>
      </c>
      <c r="AA132" s="57">
        <v>0</v>
      </c>
      <c r="AB132" s="57">
        <v>0</v>
      </c>
    </row>
    <row r="133" s="19" customFormat="1" ht="15" customHeight="1" spans="1:28">
      <c r="A133" s="33" t="s">
        <v>263</v>
      </c>
      <c r="B133" s="34">
        <v>35.534804</v>
      </c>
      <c r="C133" s="34">
        <v>12.85351</v>
      </c>
      <c r="D133" s="35">
        <v>36.1716079818535</v>
      </c>
      <c r="E133" s="34">
        <v>0.9072</v>
      </c>
      <c r="F133" s="35">
        <v>2.55299002071321</v>
      </c>
      <c r="G133" s="34">
        <v>9.32933</v>
      </c>
      <c r="H133" s="35">
        <v>26.2540634809749</v>
      </c>
      <c r="I133" s="34">
        <v>2.61698</v>
      </c>
      <c r="J133" s="35">
        <v>7.36455448016542</v>
      </c>
      <c r="K133" s="34">
        <v>0</v>
      </c>
      <c r="L133" s="40">
        <v>0</v>
      </c>
      <c r="M133" s="41">
        <v>2.14513</v>
      </c>
      <c r="N133" s="42">
        <v>6.03670137029601</v>
      </c>
      <c r="O133" s="41">
        <v>0.61988</v>
      </c>
      <c r="P133" s="42">
        <v>1.74443061512313</v>
      </c>
      <c r="Q133" s="41">
        <v>1.52525</v>
      </c>
      <c r="R133" s="42">
        <v>4.29227075517287</v>
      </c>
      <c r="S133" s="41">
        <v>20.536164</v>
      </c>
      <c r="T133" s="41">
        <v>57.7916906478505</v>
      </c>
      <c r="U133" s="41">
        <v>20.360765</v>
      </c>
      <c r="V133" s="41">
        <v>57.2980928781822</v>
      </c>
      <c r="W133" s="41">
        <v>0.175399</v>
      </c>
      <c r="X133" s="42">
        <v>0.493597769668295</v>
      </c>
      <c r="Y133" s="57">
        <v>210.280327868852</v>
      </c>
      <c r="Z133" s="57">
        <v>3.5362318840579</v>
      </c>
      <c r="AA133" s="57">
        <v>0.97519001864</v>
      </c>
      <c r="AB133" s="57">
        <v>26.23655913978</v>
      </c>
    </row>
    <row r="134" s="19" customFormat="1" ht="15" customHeight="1" spans="1:28">
      <c r="A134" s="33" t="s">
        <v>264</v>
      </c>
      <c r="B134" s="34">
        <v>14.531434</v>
      </c>
      <c r="C134" s="34">
        <v>5.902276</v>
      </c>
      <c r="D134" s="35">
        <v>40.6172990222438</v>
      </c>
      <c r="E134" s="34">
        <v>0.42435</v>
      </c>
      <c r="F134" s="35">
        <v>2.92022108760911</v>
      </c>
      <c r="G134" s="34">
        <v>3.8561</v>
      </c>
      <c r="H134" s="35">
        <v>26.5362661386344</v>
      </c>
      <c r="I134" s="34">
        <v>1.621826</v>
      </c>
      <c r="J134" s="35">
        <v>11.1608117960003</v>
      </c>
      <c r="K134" s="34">
        <v>0</v>
      </c>
      <c r="L134" s="40">
        <v>0</v>
      </c>
      <c r="M134" s="41">
        <v>1.3118</v>
      </c>
      <c r="N134" s="42">
        <v>9.02732655290593</v>
      </c>
      <c r="O134" s="41">
        <v>0.7522</v>
      </c>
      <c r="P134" s="42">
        <v>5.17636456250636</v>
      </c>
      <c r="Q134" s="41">
        <v>0.5596</v>
      </c>
      <c r="R134" s="42">
        <v>3.85096199039957</v>
      </c>
      <c r="S134" s="41">
        <v>7.317358</v>
      </c>
      <c r="T134" s="41">
        <v>50.3553744248503</v>
      </c>
      <c r="U134" s="41">
        <v>7.263219</v>
      </c>
      <c r="V134" s="41">
        <v>49.9828096800357</v>
      </c>
      <c r="W134" s="41">
        <v>0.054139</v>
      </c>
      <c r="X134" s="42">
        <v>0.372564744814586</v>
      </c>
      <c r="Y134" s="57">
        <v>152.107663043478</v>
      </c>
      <c r="Z134" s="57">
        <v>5.2571428571428</v>
      </c>
      <c r="AA134" s="57">
        <v>1.262170934</v>
      </c>
      <c r="AB134" s="57">
        <v>29.67741935483</v>
      </c>
    </row>
    <row r="135" s="19" customFormat="1" ht="15" customHeight="1" spans="1:28">
      <c r="A135" s="33" t="s">
        <v>265</v>
      </c>
      <c r="B135" s="34">
        <v>18.141681</v>
      </c>
      <c r="C135" s="34">
        <v>7.367232</v>
      </c>
      <c r="D135" s="35">
        <v>40.6094231289813</v>
      </c>
      <c r="E135" s="34">
        <v>0.4142</v>
      </c>
      <c r="F135" s="35">
        <v>2.28314013458841</v>
      </c>
      <c r="G135" s="34">
        <v>3.9239</v>
      </c>
      <c r="H135" s="35">
        <v>21.6291974266332</v>
      </c>
      <c r="I135" s="34">
        <v>3.029132</v>
      </c>
      <c r="J135" s="35">
        <v>16.6970855677597</v>
      </c>
      <c r="K135" s="34">
        <v>0</v>
      </c>
      <c r="L135" s="40">
        <v>0</v>
      </c>
      <c r="M135" s="41">
        <v>1.25923</v>
      </c>
      <c r="N135" s="42">
        <v>6.94108776358707</v>
      </c>
      <c r="O135" s="41">
        <v>0.67945</v>
      </c>
      <c r="P135" s="42">
        <v>3.74524279199926</v>
      </c>
      <c r="Q135" s="41">
        <v>0.57978</v>
      </c>
      <c r="R135" s="42">
        <v>3.1958449715878</v>
      </c>
      <c r="S135" s="41">
        <v>9.515219</v>
      </c>
      <c r="T135" s="41">
        <v>52.4494891074317</v>
      </c>
      <c r="U135" s="41">
        <v>9.471601</v>
      </c>
      <c r="V135" s="41">
        <v>52.2090593479182</v>
      </c>
      <c r="W135" s="41">
        <v>0.043618</v>
      </c>
      <c r="X135" s="42">
        <v>0.240429759513465</v>
      </c>
      <c r="Y135" s="57">
        <v>156.579541284404</v>
      </c>
      <c r="Z135" s="57">
        <v>4.5416666666666</v>
      </c>
      <c r="AA135" s="57">
        <v>0.83916083916</v>
      </c>
      <c r="AB135" s="57">
        <v>14.06451612903</v>
      </c>
    </row>
    <row r="136" s="19" customFormat="1" ht="15" customHeight="1" spans="1:28">
      <c r="A136" s="33" t="s">
        <v>266</v>
      </c>
      <c r="B136" s="34">
        <v>140.323231</v>
      </c>
      <c r="C136" s="34">
        <v>37.351245</v>
      </c>
      <c r="D136" s="35">
        <v>26.6180052538842</v>
      </c>
      <c r="E136" s="34">
        <v>0.2432</v>
      </c>
      <c r="F136" s="35">
        <v>0.173314139267503</v>
      </c>
      <c r="G136" s="34">
        <v>16.71765</v>
      </c>
      <c r="H136" s="35">
        <v>11.9136723697589</v>
      </c>
      <c r="I136" s="34">
        <v>20.390395</v>
      </c>
      <c r="J136" s="35">
        <v>14.5310187448577</v>
      </c>
      <c r="K136" s="34">
        <v>0</v>
      </c>
      <c r="L136" s="40">
        <v>0</v>
      </c>
      <c r="M136" s="41">
        <v>1.16759</v>
      </c>
      <c r="N136" s="42">
        <v>0.832071775770328</v>
      </c>
      <c r="O136" s="41">
        <v>0.18567</v>
      </c>
      <c r="P136" s="42">
        <v>0.132315938477785</v>
      </c>
      <c r="Q136" s="41">
        <v>0.98192</v>
      </c>
      <c r="R136" s="42">
        <v>0.699755837292543</v>
      </c>
      <c r="S136" s="41">
        <v>101.804396</v>
      </c>
      <c r="T136" s="41">
        <v>72.5499229703455</v>
      </c>
      <c r="U136" s="41">
        <v>100.913134</v>
      </c>
      <c r="V136" s="41">
        <v>71.9147736841949</v>
      </c>
      <c r="W136" s="41">
        <v>0.891262</v>
      </c>
      <c r="X136" s="42">
        <v>0.63514928615063</v>
      </c>
      <c r="Y136" s="57">
        <v>191.515943396226</v>
      </c>
      <c r="Z136" s="57">
        <v>5.578947368421</v>
      </c>
      <c r="AA136" s="57">
        <v>0.15583989501</v>
      </c>
      <c r="AB136" s="57">
        <v>13.15136476426</v>
      </c>
    </row>
    <row r="137" s="19" customFormat="1" ht="15" customHeight="1" spans="1:28">
      <c r="A137" s="33" t="s">
        <v>267</v>
      </c>
      <c r="B137" s="34">
        <v>7.236429</v>
      </c>
      <c r="C137" s="34">
        <v>2.53799</v>
      </c>
      <c r="D137" s="35">
        <v>35.0724093333881</v>
      </c>
      <c r="E137" s="34">
        <v>0.1263</v>
      </c>
      <c r="F137" s="35">
        <v>1.74533599376156</v>
      </c>
      <c r="G137" s="34">
        <v>2.11562</v>
      </c>
      <c r="H137" s="35">
        <v>29.2356906977184</v>
      </c>
      <c r="I137" s="34">
        <v>0.29607</v>
      </c>
      <c r="J137" s="35">
        <v>4.09138264190805</v>
      </c>
      <c r="K137" s="34">
        <v>0</v>
      </c>
      <c r="L137" s="40">
        <v>0</v>
      </c>
      <c r="M137" s="41">
        <v>0.26756</v>
      </c>
      <c r="N137" s="42">
        <v>3.69740378852608</v>
      </c>
      <c r="O137" s="41">
        <v>0.1352</v>
      </c>
      <c r="P137" s="42">
        <v>1.86832483259353</v>
      </c>
      <c r="Q137" s="41">
        <v>0.13236</v>
      </c>
      <c r="R137" s="42">
        <v>1.82907895593255</v>
      </c>
      <c r="S137" s="41">
        <v>4.430879</v>
      </c>
      <c r="T137" s="41">
        <v>61.2301868780859</v>
      </c>
      <c r="U137" s="41">
        <v>4.415567</v>
      </c>
      <c r="V137" s="41">
        <v>61.0185907994123</v>
      </c>
      <c r="W137" s="41">
        <v>0.015312</v>
      </c>
      <c r="X137" s="42">
        <v>0.211596078673611</v>
      </c>
      <c r="Y137" s="57">
        <v>148.890909090909</v>
      </c>
      <c r="Z137" s="57">
        <v>4.7142857142857</v>
      </c>
      <c r="AA137" s="57">
        <v>0.46052631578</v>
      </c>
      <c r="AB137" s="57">
        <v>8.87096774193</v>
      </c>
    </row>
    <row r="138" s="19" customFormat="1" ht="15" customHeight="1" spans="1:28">
      <c r="A138" s="33" t="s">
        <v>268</v>
      </c>
      <c r="B138" s="34">
        <v>12.639467</v>
      </c>
      <c r="C138" s="34">
        <v>4.260805</v>
      </c>
      <c r="D138" s="35">
        <v>33.7103218039178</v>
      </c>
      <c r="E138" s="34">
        <v>0.1672</v>
      </c>
      <c r="F138" s="35">
        <v>1.32284059130025</v>
      </c>
      <c r="G138" s="34">
        <v>2.885305</v>
      </c>
      <c r="H138" s="35">
        <v>22.8277426571864</v>
      </c>
      <c r="I138" s="34">
        <v>1.2083</v>
      </c>
      <c r="J138" s="35">
        <v>9.55973855543117</v>
      </c>
      <c r="K138" s="34">
        <v>0</v>
      </c>
      <c r="L138" s="40">
        <v>0</v>
      </c>
      <c r="M138" s="41">
        <v>0.93384</v>
      </c>
      <c r="N138" s="42">
        <v>7.38828623074058</v>
      </c>
      <c r="O138" s="41">
        <v>0.38578</v>
      </c>
      <c r="P138" s="42">
        <v>3.05218566574049</v>
      </c>
      <c r="Q138" s="41">
        <v>0.54806</v>
      </c>
      <c r="R138" s="42">
        <v>4.33610056500009</v>
      </c>
      <c r="S138" s="41">
        <v>7.444822</v>
      </c>
      <c r="T138" s="41">
        <v>58.9013919653416</v>
      </c>
      <c r="U138" s="41">
        <v>7.373757</v>
      </c>
      <c r="V138" s="41">
        <v>58.3391451554088</v>
      </c>
      <c r="W138" s="41">
        <v>0.071065</v>
      </c>
      <c r="X138" s="42">
        <v>0.562246809932729</v>
      </c>
      <c r="Y138" s="57">
        <v>166.152045454545</v>
      </c>
      <c r="Z138" s="57">
        <v>4.8888888888888</v>
      </c>
      <c r="AA138" s="57">
        <v>0.442043222</v>
      </c>
      <c r="AB138" s="57">
        <v>0</v>
      </c>
    </row>
    <row r="139" s="19" customFormat="1" ht="15" customHeight="1" spans="1:28">
      <c r="A139" s="33" t="s">
        <v>269</v>
      </c>
      <c r="B139" s="34">
        <v>9.287932</v>
      </c>
      <c r="C139" s="34">
        <v>4.323136</v>
      </c>
      <c r="D139" s="35">
        <v>46.5457326776294</v>
      </c>
      <c r="E139" s="34">
        <v>0.1771</v>
      </c>
      <c r="F139" s="35">
        <v>1.90677537260178</v>
      </c>
      <c r="G139" s="34">
        <v>2.72092</v>
      </c>
      <c r="H139" s="35">
        <v>29.2952187849782</v>
      </c>
      <c r="I139" s="34">
        <v>1.425116</v>
      </c>
      <c r="J139" s="35">
        <v>15.3437385200495</v>
      </c>
      <c r="K139" s="34">
        <v>0</v>
      </c>
      <c r="L139" s="40">
        <v>0</v>
      </c>
      <c r="M139" s="41">
        <v>0.45959</v>
      </c>
      <c r="N139" s="42">
        <v>4.9482489751217</v>
      </c>
      <c r="O139" s="41">
        <v>0.2154</v>
      </c>
      <c r="P139" s="42">
        <v>2.31913842607806</v>
      </c>
      <c r="Q139" s="41">
        <v>0.24419</v>
      </c>
      <c r="R139" s="42">
        <v>2.62911054904364</v>
      </c>
      <c r="S139" s="41">
        <v>4.505206</v>
      </c>
      <c r="T139" s="41">
        <v>48.5060183472489</v>
      </c>
      <c r="U139" s="41">
        <v>4.476736</v>
      </c>
      <c r="V139" s="41">
        <v>48.1994915552784</v>
      </c>
      <c r="W139" s="41">
        <v>0.02847</v>
      </c>
      <c r="X139" s="42">
        <v>0.306526791970484</v>
      </c>
      <c r="Y139" s="57">
        <v>158.433116883117</v>
      </c>
      <c r="Z139" s="57">
        <v>4.5294117647058</v>
      </c>
      <c r="AA139" s="57">
        <v>0.84872690963</v>
      </c>
      <c r="AB139" s="57">
        <v>20.69892473118</v>
      </c>
    </row>
    <row r="140" s="19" customFormat="1" ht="15" customHeight="1" spans="1:28">
      <c r="A140" s="33" t="s">
        <v>270</v>
      </c>
      <c r="B140" s="34">
        <v>16.726599</v>
      </c>
      <c r="C140" s="34">
        <v>6.033164</v>
      </c>
      <c r="D140" s="35">
        <v>36.0692810295745</v>
      </c>
      <c r="E140" s="34">
        <v>0.5092</v>
      </c>
      <c r="F140" s="35">
        <v>3.04425304869209</v>
      </c>
      <c r="G140" s="34">
        <v>3.5756</v>
      </c>
      <c r="H140" s="35">
        <v>21.3767305595118</v>
      </c>
      <c r="I140" s="34">
        <v>1.948364</v>
      </c>
      <c r="J140" s="35">
        <v>11.6482974213706</v>
      </c>
      <c r="K140" s="34">
        <v>0</v>
      </c>
      <c r="L140" s="40">
        <v>0</v>
      </c>
      <c r="M140" s="41">
        <v>1.17325</v>
      </c>
      <c r="N140" s="42">
        <v>7.01427708047524</v>
      </c>
      <c r="O140" s="41">
        <v>0.38516</v>
      </c>
      <c r="P140" s="42">
        <v>2.30267970195256</v>
      </c>
      <c r="Q140" s="41">
        <v>0.78809</v>
      </c>
      <c r="R140" s="42">
        <v>4.71159737852267</v>
      </c>
      <c r="S140" s="41">
        <v>9.520185</v>
      </c>
      <c r="T140" s="41">
        <v>56.9164418899503</v>
      </c>
      <c r="U140" s="41">
        <v>9.466893</v>
      </c>
      <c r="V140" s="41">
        <v>56.5978355791276</v>
      </c>
      <c r="W140" s="41">
        <v>0.053292</v>
      </c>
      <c r="X140" s="42">
        <v>0.31860631082266</v>
      </c>
      <c r="Y140" s="57">
        <v>154.391416666667</v>
      </c>
      <c r="Z140" s="57">
        <v>5.7142857142857</v>
      </c>
      <c r="AA140" s="57">
        <v>0.84</v>
      </c>
      <c r="AB140" s="57">
        <v>15.48387096774</v>
      </c>
    </row>
    <row r="141" s="19" customFormat="1" ht="15" customHeight="1" spans="1:28">
      <c r="A141" s="33" t="s">
        <v>271</v>
      </c>
      <c r="B141" s="34">
        <v>7.67228</v>
      </c>
      <c r="C141" s="34">
        <v>3.481675</v>
      </c>
      <c r="D141" s="35">
        <v>45.3799261757913</v>
      </c>
      <c r="E141" s="34">
        <v>0.0068</v>
      </c>
      <c r="F141" s="35">
        <v>0.0886307590442476</v>
      </c>
      <c r="G141" s="34">
        <v>1.9906</v>
      </c>
      <c r="H141" s="35">
        <v>25.9453513166881</v>
      </c>
      <c r="I141" s="34">
        <v>1.484275</v>
      </c>
      <c r="J141" s="35">
        <v>19.3459441000589</v>
      </c>
      <c r="K141" s="34">
        <v>0</v>
      </c>
      <c r="L141" s="40">
        <v>0</v>
      </c>
      <c r="M141" s="41">
        <v>0.24214</v>
      </c>
      <c r="N141" s="42">
        <v>3.15603705808443</v>
      </c>
      <c r="O141" s="41">
        <v>0.08465</v>
      </c>
      <c r="P141" s="42">
        <v>1.10332261074935</v>
      </c>
      <c r="Q141" s="41">
        <v>0.15749</v>
      </c>
      <c r="R141" s="42">
        <v>2.05271444733508</v>
      </c>
      <c r="S141" s="41">
        <v>3.948465</v>
      </c>
      <c r="T141" s="41">
        <v>51.4640367661243</v>
      </c>
      <c r="U141" s="41">
        <v>3.928482</v>
      </c>
      <c r="V141" s="41">
        <v>51.2035796399506</v>
      </c>
      <c r="W141" s="41">
        <v>0.019983</v>
      </c>
      <c r="X141" s="42">
        <v>0.260457126173706</v>
      </c>
      <c r="Y141" s="57">
        <v>179.391509433962</v>
      </c>
      <c r="Z141" s="57">
        <v>5.3</v>
      </c>
      <c r="AA141" s="57">
        <v>0.68540095956</v>
      </c>
      <c r="AB141" s="57">
        <v>14.24731182795</v>
      </c>
    </row>
    <row r="142" s="19" customFormat="1" ht="15" customHeight="1" spans="1:28">
      <c r="A142" s="33" t="s">
        <v>272</v>
      </c>
      <c r="B142" s="34">
        <v>18.345743</v>
      </c>
      <c r="C142" s="34">
        <v>7.86179</v>
      </c>
      <c r="D142" s="35">
        <v>42.8534837755004</v>
      </c>
      <c r="E142" s="34">
        <v>0.2889</v>
      </c>
      <c r="F142" s="35">
        <v>1.57475224633856</v>
      </c>
      <c r="G142" s="34">
        <v>4.45725</v>
      </c>
      <c r="H142" s="35">
        <v>24.295827102778</v>
      </c>
      <c r="I142" s="34">
        <v>3.11564</v>
      </c>
      <c r="J142" s="35">
        <v>16.9829044263838</v>
      </c>
      <c r="K142" s="34">
        <v>0</v>
      </c>
      <c r="L142" s="40">
        <v>0</v>
      </c>
      <c r="M142" s="41">
        <v>0.76811</v>
      </c>
      <c r="N142" s="42">
        <v>4.18685686374218</v>
      </c>
      <c r="O142" s="41">
        <v>0.27746</v>
      </c>
      <c r="P142" s="42">
        <v>1.51239445576012</v>
      </c>
      <c r="Q142" s="41">
        <v>0.49065</v>
      </c>
      <c r="R142" s="42">
        <v>2.67446240798206</v>
      </c>
      <c r="S142" s="41">
        <v>9.715843</v>
      </c>
      <c r="T142" s="41">
        <v>52.9596593607574</v>
      </c>
      <c r="U142" s="41">
        <v>9.667527</v>
      </c>
      <c r="V142" s="41">
        <v>52.6962958109682</v>
      </c>
      <c r="W142" s="41">
        <v>0.048316</v>
      </c>
      <c r="X142" s="42">
        <v>0.26336354978918</v>
      </c>
      <c r="Y142" s="57">
        <v>116.722336448598</v>
      </c>
      <c r="Z142" s="57">
        <v>4.4583333333333</v>
      </c>
      <c r="AA142" s="57">
        <v>0.84536808735</v>
      </c>
      <c r="AB142" s="57">
        <v>13.8064516129</v>
      </c>
    </row>
    <row r="143" s="19" customFormat="1" ht="15" customHeight="1" spans="1:28">
      <c r="A143" s="33" t="s">
        <v>273</v>
      </c>
      <c r="B143" s="34">
        <v>17.338033</v>
      </c>
      <c r="C143" s="34">
        <v>7.586712</v>
      </c>
      <c r="D143" s="35">
        <v>43.7576281000273</v>
      </c>
      <c r="E143" s="34">
        <v>0.4023</v>
      </c>
      <c r="F143" s="35">
        <v>2.32033241602436</v>
      </c>
      <c r="G143" s="34">
        <v>3.3407</v>
      </c>
      <c r="H143" s="35">
        <v>19.2680449967998</v>
      </c>
      <c r="I143" s="34">
        <v>3.843712</v>
      </c>
      <c r="J143" s="35">
        <v>22.1692506872031</v>
      </c>
      <c r="K143" s="34">
        <v>0</v>
      </c>
      <c r="L143" s="40">
        <v>0</v>
      </c>
      <c r="M143" s="41">
        <v>1.14524</v>
      </c>
      <c r="N143" s="42">
        <v>6.6053629036235</v>
      </c>
      <c r="O143" s="41">
        <v>0.35048</v>
      </c>
      <c r="P143" s="42">
        <v>2.02145191441267</v>
      </c>
      <c r="Q143" s="41">
        <v>0.79476</v>
      </c>
      <c r="R143" s="42">
        <v>4.58391098921083</v>
      </c>
      <c r="S143" s="41">
        <v>8.606081</v>
      </c>
      <c r="T143" s="41">
        <v>49.6370089963492</v>
      </c>
      <c r="U143" s="41">
        <v>8.557334</v>
      </c>
      <c r="V143" s="41">
        <v>49.3558525352905</v>
      </c>
      <c r="W143" s="41">
        <v>0.048747</v>
      </c>
      <c r="X143" s="42">
        <v>0.28115646105876</v>
      </c>
      <c r="Y143" s="57">
        <v>213.50932885906</v>
      </c>
      <c r="Z143" s="57">
        <v>5.3214285714285</v>
      </c>
      <c r="AA143" s="57">
        <v>1.04672897196</v>
      </c>
      <c r="AB143" s="57">
        <v>19.22580645161</v>
      </c>
    </row>
    <row r="144" s="19" customFormat="1" ht="15" customHeight="1" spans="1:28">
      <c r="A144" s="33" t="s">
        <v>274</v>
      </c>
      <c r="B144" s="34">
        <v>11.105397</v>
      </c>
      <c r="C144" s="34">
        <v>4.497439</v>
      </c>
      <c r="D144" s="35">
        <v>40.4977777921852</v>
      </c>
      <c r="E144" s="34">
        <v>0.5434</v>
      </c>
      <c r="F144" s="35">
        <v>4.89311638296227</v>
      </c>
      <c r="G144" s="34">
        <v>2.78875</v>
      </c>
      <c r="H144" s="35">
        <v>25.1116641755356</v>
      </c>
      <c r="I144" s="34">
        <v>1.165289</v>
      </c>
      <c r="J144" s="35">
        <v>10.4929972336874</v>
      </c>
      <c r="K144" s="34">
        <v>0</v>
      </c>
      <c r="L144" s="40">
        <v>0</v>
      </c>
      <c r="M144" s="41">
        <v>1.19223</v>
      </c>
      <c r="N144" s="42">
        <v>10.7355909923797</v>
      </c>
      <c r="O144" s="41">
        <v>0.65323</v>
      </c>
      <c r="P144" s="42">
        <v>5.88209498498793</v>
      </c>
      <c r="Q144" s="41">
        <v>0.539</v>
      </c>
      <c r="R144" s="42">
        <v>4.85349600739172</v>
      </c>
      <c r="S144" s="41">
        <v>5.415728</v>
      </c>
      <c r="T144" s="41">
        <v>48.7666312154352</v>
      </c>
      <c r="U144" s="41">
        <v>5.370309</v>
      </c>
      <c r="V144" s="41">
        <v>48.3576498886082</v>
      </c>
      <c r="W144" s="41">
        <v>0.045419</v>
      </c>
      <c r="X144" s="42">
        <v>0.408981326826947</v>
      </c>
      <c r="Y144" s="57">
        <v>162.509305555556</v>
      </c>
      <c r="Z144" s="57">
        <v>5.1428571428571</v>
      </c>
      <c r="AA144" s="57">
        <v>1.57126823793</v>
      </c>
      <c r="AB144" s="57">
        <v>38.70967741935</v>
      </c>
    </row>
    <row r="145" s="19" customFormat="1" ht="15" customHeight="1" spans="1:28">
      <c r="A145" s="33" t="s">
        <v>275</v>
      </c>
      <c r="B145" s="34">
        <v>7.668956</v>
      </c>
      <c r="C145" s="34">
        <v>3.749624</v>
      </c>
      <c r="D145" s="35">
        <v>48.8935390945</v>
      </c>
      <c r="E145" s="34">
        <v>0.4408</v>
      </c>
      <c r="F145" s="35">
        <v>5.74784885974049</v>
      </c>
      <c r="G145" s="34">
        <v>2.04495</v>
      </c>
      <c r="H145" s="35">
        <v>26.6652983795969</v>
      </c>
      <c r="I145" s="34">
        <v>1.263874</v>
      </c>
      <c r="J145" s="35">
        <v>16.4803918551626</v>
      </c>
      <c r="K145" s="34">
        <v>0</v>
      </c>
      <c r="L145" s="40">
        <v>0</v>
      </c>
      <c r="M145" s="41">
        <v>0.50447</v>
      </c>
      <c r="N145" s="42">
        <v>6.57807920660909</v>
      </c>
      <c r="O145" s="41">
        <v>0.1991</v>
      </c>
      <c r="P145" s="42">
        <v>2.5961812794336</v>
      </c>
      <c r="Q145" s="41">
        <v>0.30537</v>
      </c>
      <c r="R145" s="42">
        <v>3.98189792717548</v>
      </c>
      <c r="S145" s="41">
        <v>3.414862</v>
      </c>
      <c r="T145" s="41">
        <v>44.528381698891</v>
      </c>
      <c r="U145" s="41">
        <v>3.393294</v>
      </c>
      <c r="V145" s="41">
        <v>44.2471439398009</v>
      </c>
      <c r="W145" s="41">
        <v>0.021568</v>
      </c>
      <c r="X145" s="42">
        <v>0.281237759090025</v>
      </c>
      <c r="Y145" s="57">
        <v>177.091206896552</v>
      </c>
      <c r="Z145" s="57">
        <v>5.5238095238095</v>
      </c>
      <c r="AA145" s="57">
        <v>0.93959731543</v>
      </c>
      <c r="AB145" s="57">
        <v>31.18279569892</v>
      </c>
    </row>
    <row r="146" s="19" customFormat="1" ht="15" customHeight="1" spans="1:28">
      <c r="A146" s="33" t="s">
        <v>276</v>
      </c>
      <c r="B146" s="34">
        <v>6.481435</v>
      </c>
      <c r="C146" s="34">
        <v>3.116828</v>
      </c>
      <c r="D146" s="35">
        <v>48.0885482921606</v>
      </c>
      <c r="E146" s="34">
        <v>0.3116</v>
      </c>
      <c r="F146" s="35">
        <v>4.80757733434031</v>
      </c>
      <c r="G146" s="34">
        <v>1.8555</v>
      </c>
      <c r="H146" s="35">
        <v>28.6279195887948</v>
      </c>
      <c r="I146" s="34">
        <v>0.949728</v>
      </c>
      <c r="J146" s="35">
        <v>14.6530513690255</v>
      </c>
      <c r="K146" s="34">
        <v>0</v>
      </c>
      <c r="L146" s="40">
        <v>0</v>
      </c>
      <c r="M146" s="41">
        <v>0.34715</v>
      </c>
      <c r="N146" s="42">
        <v>5.35606698208036</v>
      </c>
      <c r="O146" s="41">
        <v>0.08935</v>
      </c>
      <c r="P146" s="42">
        <v>1.37855274333539</v>
      </c>
      <c r="Q146" s="41">
        <v>0.2578</v>
      </c>
      <c r="R146" s="42">
        <v>3.97751423874497</v>
      </c>
      <c r="S146" s="41">
        <v>3.017457</v>
      </c>
      <c r="T146" s="41">
        <v>46.555384725759</v>
      </c>
      <c r="U146" s="41">
        <v>3.001359</v>
      </c>
      <c r="V146" s="41">
        <v>46.3070138017275</v>
      </c>
      <c r="W146" s="41">
        <v>0.016098</v>
      </c>
      <c r="X146" s="42">
        <v>0.248370924031484</v>
      </c>
      <c r="Y146" s="57">
        <v>586.686818181818</v>
      </c>
      <c r="Z146" s="57">
        <v>2</v>
      </c>
      <c r="AA146" s="57">
        <v>0.45454545454</v>
      </c>
      <c r="AB146" s="57">
        <v>5.06912442396</v>
      </c>
    </row>
    <row r="147" s="19" customFormat="1" ht="15" customHeight="1" spans="1:28">
      <c r="A147" s="33" t="s">
        <v>277</v>
      </c>
      <c r="B147" s="34">
        <v>5.650362</v>
      </c>
      <c r="C147" s="34">
        <v>2.41645</v>
      </c>
      <c r="D147" s="35">
        <v>42.7662864786362</v>
      </c>
      <c r="E147" s="34">
        <v>0.1702</v>
      </c>
      <c r="F147" s="35">
        <v>3.01219638670938</v>
      </c>
      <c r="G147" s="34">
        <v>1.6351</v>
      </c>
      <c r="H147" s="35">
        <v>28.9379689301323</v>
      </c>
      <c r="I147" s="34">
        <v>0.61115</v>
      </c>
      <c r="J147" s="35">
        <v>10.8161211617946</v>
      </c>
      <c r="K147" s="34">
        <v>0</v>
      </c>
      <c r="L147" s="40">
        <v>0</v>
      </c>
      <c r="M147" s="41">
        <v>0.27051</v>
      </c>
      <c r="N147" s="42">
        <v>4.7874808729069</v>
      </c>
      <c r="O147" s="41">
        <v>0.06505</v>
      </c>
      <c r="P147" s="42">
        <v>1.15125367188863</v>
      </c>
      <c r="Q147" s="41">
        <v>0.20546</v>
      </c>
      <c r="R147" s="42">
        <v>3.63622720101827</v>
      </c>
      <c r="S147" s="41">
        <v>2.963402</v>
      </c>
      <c r="T147" s="41">
        <v>52.4462326484569</v>
      </c>
      <c r="U147" s="41">
        <v>2.936187</v>
      </c>
      <c r="V147" s="41">
        <v>51.9645820922624</v>
      </c>
      <c r="W147" s="41">
        <v>0.027215</v>
      </c>
      <c r="X147" s="42">
        <v>0.481650556194453</v>
      </c>
      <c r="Y147" s="57">
        <v>192.781739130435</v>
      </c>
      <c r="Z147" s="57">
        <v>6.5714285714285</v>
      </c>
      <c r="AA147" s="57">
        <v>0.40650406504</v>
      </c>
      <c r="AB147" s="57">
        <v>12.36559139784</v>
      </c>
    </row>
    <row r="148" s="19" customFormat="1" ht="15" customHeight="1" spans="1:28">
      <c r="A148" s="33" t="s">
        <v>278</v>
      </c>
      <c r="B148" s="34">
        <v>6.638157</v>
      </c>
      <c r="C148" s="34">
        <v>2.53467</v>
      </c>
      <c r="D148" s="35">
        <v>38.1833391406681</v>
      </c>
      <c r="E148" s="34">
        <v>0.0324</v>
      </c>
      <c r="F148" s="35">
        <v>0.4880872808522</v>
      </c>
      <c r="G148" s="34">
        <v>2.0459</v>
      </c>
      <c r="H148" s="35">
        <v>30.8203014782567</v>
      </c>
      <c r="I148" s="34">
        <v>0.45637</v>
      </c>
      <c r="J148" s="35">
        <v>6.87495038155922</v>
      </c>
      <c r="K148" s="34">
        <v>0</v>
      </c>
      <c r="L148" s="40">
        <v>0</v>
      </c>
      <c r="M148" s="41">
        <v>0.20202</v>
      </c>
      <c r="N148" s="42">
        <v>3.04331458264696</v>
      </c>
      <c r="O148" s="41">
        <v>0.0531</v>
      </c>
      <c r="P148" s="42">
        <v>0.799920821396662</v>
      </c>
      <c r="Q148" s="41">
        <v>0.14892</v>
      </c>
      <c r="R148" s="42">
        <v>2.2433937612503</v>
      </c>
      <c r="S148" s="41">
        <v>3.901467</v>
      </c>
      <c r="T148" s="41">
        <v>58.7733462766849</v>
      </c>
      <c r="U148" s="41">
        <v>3.885519</v>
      </c>
      <c r="V148" s="41">
        <v>58.5330988706655</v>
      </c>
      <c r="W148" s="41">
        <v>0.015948</v>
      </c>
      <c r="X148" s="42">
        <v>0.240247406019472</v>
      </c>
      <c r="Y148" s="57">
        <v>106.504166666667</v>
      </c>
      <c r="Z148" s="57">
        <v>12</v>
      </c>
      <c r="AA148" s="57">
        <v>0.04364906154</v>
      </c>
      <c r="AB148" s="57">
        <v>3.22580645161</v>
      </c>
    </row>
    <row r="149" s="19" customFormat="1" ht="15" customHeight="1" spans="1:28">
      <c r="A149" s="33" t="s">
        <v>279</v>
      </c>
      <c r="B149" s="34">
        <v>1.978076</v>
      </c>
      <c r="C149" s="34">
        <v>0.79781</v>
      </c>
      <c r="D149" s="35">
        <v>40.3326262489409</v>
      </c>
      <c r="E149" s="34">
        <v>0.0351</v>
      </c>
      <c r="F149" s="35">
        <v>1.77445153775689</v>
      </c>
      <c r="G149" s="34">
        <v>0.694</v>
      </c>
      <c r="H149" s="35">
        <v>35.0845973562189</v>
      </c>
      <c r="I149" s="34">
        <v>0.06871</v>
      </c>
      <c r="J149" s="35">
        <v>3.47357735496513</v>
      </c>
      <c r="K149" s="34">
        <v>0</v>
      </c>
      <c r="L149" s="40">
        <v>0</v>
      </c>
      <c r="M149" s="41">
        <v>0.04361</v>
      </c>
      <c r="N149" s="42">
        <v>2.20466756585692</v>
      </c>
      <c r="O149" s="41">
        <v>0.00185</v>
      </c>
      <c r="P149" s="42">
        <v>0.0935252235000071</v>
      </c>
      <c r="Q149" s="41">
        <v>0.04176</v>
      </c>
      <c r="R149" s="42">
        <v>2.11114234235692</v>
      </c>
      <c r="S149" s="41">
        <v>1.136656</v>
      </c>
      <c r="T149" s="41">
        <v>57.4627061852022</v>
      </c>
      <c r="U149" s="41">
        <v>1.132243</v>
      </c>
      <c r="V149" s="41">
        <v>57.2396106115235</v>
      </c>
      <c r="W149" s="41">
        <v>0.004413</v>
      </c>
      <c r="X149" s="42">
        <v>0.223095573678666</v>
      </c>
      <c r="Y149" s="57">
        <v>105.007692307692</v>
      </c>
      <c r="Z149" s="57">
        <v>6.5</v>
      </c>
      <c r="AA149" s="57">
        <v>0.25284450063</v>
      </c>
      <c r="AB149" s="57">
        <v>10.48387096774</v>
      </c>
    </row>
    <row r="150" s="19" customFormat="1" ht="15" customHeight="1" spans="1:28">
      <c r="A150" s="33" t="s">
        <v>280</v>
      </c>
      <c r="B150" s="34">
        <v>6.896855</v>
      </c>
      <c r="C150" s="34">
        <v>3.00035</v>
      </c>
      <c r="D150" s="35">
        <v>43.5031619484533</v>
      </c>
      <c r="E150" s="34">
        <v>0.0216</v>
      </c>
      <c r="F150" s="35">
        <v>0.31318622763564</v>
      </c>
      <c r="G150" s="34">
        <v>2.4863</v>
      </c>
      <c r="H150" s="35">
        <v>36.0497647115968</v>
      </c>
      <c r="I150" s="34">
        <v>0.49245</v>
      </c>
      <c r="J150" s="35">
        <v>7.14021100922087</v>
      </c>
      <c r="K150" s="34">
        <v>0</v>
      </c>
      <c r="L150" s="40">
        <v>0</v>
      </c>
      <c r="M150" s="41">
        <v>0.24735</v>
      </c>
      <c r="N150" s="42">
        <v>3.58641728729979</v>
      </c>
      <c r="O150" s="41">
        <v>0.07385</v>
      </c>
      <c r="P150" s="42">
        <v>1.0707779125413</v>
      </c>
      <c r="Q150" s="41">
        <v>0.1735</v>
      </c>
      <c r="R150" s="42">
        <v>2.51563937475849</v>
      </c>
      <c r="S150" s="41">
        <v>3.649155</v>
      </c>
      <c r="T150" s="41">
        <v>52.9104207642469</v>
      </c>
      <c r="U150" s="41">
        <v>3.619456</v>
      </c>
      <c r="V150" s="41">
        <v>52.4798042006103</v>
      </c>
      <c r="W150" s="41">
        <v>0.029699</v>
      </c>
      <c r="X150" s="42">
        <v>0.430616563636614</v>
      </c>
      <c r="Y150" s="57">
        <v>144.20125</v>
      </c>
      <c r="Z150" s="57">
        <v>8</v>
      </c>
      <c r="AA150" s="57">
        <v>0.04004805766</v>
      </c>
      <c r="AB150" s="57">
        <v>2.86738351254</v>
      </c>
    </row>
    <row r="151" s="19" customFormat="1" ht="15" customHeight="1" spans="1:28">
      <c r="A151" s="33" t="s">
        <v>281</v>
      </c>
      <c r="B151" s="34">
        <v>4.262235</v>
      </c>
      <c r="C151" s="34">
        <v>1.86486</v>
      </c>
      <c r="D151" s="35">
        <v>43.7531013658327</v>
      </c>
      <c r="E151" s="34">
        <v>0.0114</v>
      </c>
      <c r="F151" s="35">
        <v>0.267465308693678</v>
      </c>
      <c r="G151" s="34">
        <v>1.6935</v>
      </c>
      <c r="H151" s="35">
        <v>39.7326754625214</v>
      </c>
      <c r="I151" s="34">
        <v>0.15996</v>
      </c>
      <c r="J151" s="35">
        <v>3.75296059461761</v>
      </c>
      <c r="K151" s="34">
        <v>0</v>
      </c>
      <c r="L151" s="40">
        <v>0</v>
      </c>
      <c r="M151" s="41">
        <v>0.08288</v>
      </c>
      <c r="N151" s="42">
        <v>1.94451971794141</v>
      </c>
      <c r="O151" s="41">
        <v>0.01745</v>
      </c>
      <c r="P151" s="42">
        <v>0.409409617254797</v>
      </c>
      <c r="Q151" s="41">
        <v>0.06543</v>
      </c>
      <c r="R151" s="42">
        <v>1.53511010068661</v>
      </c>
      <c r="S151" s="41">
        <v>2.314495</v>
      </c>
      <c r="T151" s="41">
        <v>54.3023789162259</v>
      </c>
      <c r="U151" s="41">
        <v>2.303611</v>
      </c>
      <c r="V151" s="41">
        <v>54.047019932031</v>
      </c>
      <c r="W151" s="41">
        <v>0.010884</v>
      </c>
      <c r="X151" s="42">
        <v>0.255358984194912</v>
      </c>
      <c r="Y151" s="57">
        <v>156.373333333333</v>
      </c>
      <c r="Z151" s="57">
        <v>3</v>
      </c>
      <c r="AA151" s="57">
        <v>0.05299417064</v>
      </c>
      <c r="AB151" s="57">
        <v>1.38248847926</v>
      </c>
    </row>
    <row r="152" s="19" customFormat="1" ht="15" customHeight="1" spans="1:28">
      <c r="A152" s="33" t="s">
        <v>282</v>
      </c>
      <c r="B152" s="34">
        <v>78.253863</v>
      </c>
      <c r="C152" s="34">
        <v>12.39593</v>
      </c>
      <c r="D152" s="35">
        <v>15.8406620769635</v>
      </c>
      <c r="E152" s="34">
        <v>0</v>
      </c>
      <c r="F152" s="35">
        <v>0</v>
      </c>
      <c r="G152" s="34">
        <v>10.4804</v>
      </c>
      <c r="H152" s="35">
        <v>13.3928212591882</v>
      </c>
      <c r="I152" s="34">
        <v>1.91553</v>
      </c>
      <c r="J152" s="35">
        <v>2.44784081777535</v>
      </c>
      <c r="K152" s="34">
        <v>0</v>
      </c>
      <c r="L152" s="40">
        <v>0</v>
      </c>
      <c r="M152" s="41">
        <v>0.50695</v>
      </c>
      <c r="N152" s="42">
        <v>0.647827443355736</v>
      </c>
      <c r="O152" s="41">
        <v>0.0466</v>
      </c>
      <c r="P152" s="42">
        <v>0.0595497758366255</v>
      </c>
      <c r="Q152" s="41">
        <v>0.46035</v>
      </c>
      <c r="R152" s="42">
        <v>0.58827766751911</v>
      </c>
      <c r="S152" s="41">
        <v>65.350983</v>
      </c>
      <c r="T152" s="41">
        <v>83.5115104796807</v>
      </c>
      <c r="U152" s="41">
        <v>65.276533</v>
      </c>
      <c r="V152" s="41">
        <v>83.4163714064825</v>
      </c>
      <c r="W152" s="41">
        <v>0.07445</v>
      </c>
      <c r="X152" s="42">
        <v>0.0951390731982139</v>
      </c>
      <c r="Y152" s="57">
        <v>0</v>
      </c>
      <c r="Z152" s="57">
        <v>0</v>
      </c>
      <c r="AA152" s="57">
        <v>0</v>
      </c>
      <c r="AB152" s="57">
        <v>0</v>
      </c>
    </row>
    <row r="153" s="19" customFormat="1" ht="15" customHeight="1" spans="1:28">
      <c r="A153" s="33" t="s">
        <v>283</v>
      </c>
      <c r="B153" s="34">
        <v>4.562384</v>
      </c>
      <c r="C153" s="34">
        <v>2.09406</v>
      </c>
      <c r="D153" s="35">
        <v>45.8983724298525</v>
      </c>
      <c r="E153" s="34">
        <v>0.0621</v>
      </c>
      <c r="F153" s="35">
        <v>1.3611304966877</v>
      </c>
      <c r="G153" s="34">
        <v>1.715</v>
      </c>
      <c r="H153" s="35">
        <v>37.589996808686</v>
      </c>
      <c r="I153" s="34">
        <v>0.31696</v>
      </c>
      <c r="J153" s="35">
        <v>6.94724512447878</v>
      </c>
      <c r="K153" s="34">
        <v>0</v>
      </c>
      <c r="L153" s="40">
        <v>0</v>
      </c>
      <c r="M153" s="41">
        <v>0.13337</v>
      </c>
      <c r="N153" s="42">
        <v>2.92325240488306</v>
      </c>
      <c r="O153" s="41">
        <v>0.04807</v>
      </c>
      <c r="P153" s="42">
        <v>1.05361582891751</v>
      </c>
      <c r="Q153" s="41">
        <v>0.0853</v>
      </c>
      <c r="R153" s="42">
        <v>1.86963657596555</v>
      </c>
      <c r="S153" s="41">
        <v>2.334954</v>
      </c>
      <c r="T153" s="41">
        <v>51.1783751652645</v>
      </c>
      <c r="U153" s="41">
        <v>2.315055</v>
      </c>
      <c r="V153" s="41">
        <v>50.7422216104563</v>
      </c>
      <c r="W153" s="41">
        <v>0.019899</v>
      </c>
      <c r="X153" s="42">
        <v>0.436153554808188</v>
      </c>
      <c r="Y153" s="57">
        <v>102.724516129032</v>
      </c>
      <c r="Z153" s="57">
        <v>6.2</v>
      </c>
      <c r="AA153" s="57">
        <v>0.19546520719</v>
      </c>
      <c r="AB153" s="57">
        <v>10</v>
      </c>
    </row>
    <row r="154" s="19" customFormat="1" ht="15" customHeight="1" spans="1:28">
      <c r="A154" s="33" t="s">
        <v>284</v>
      </c>
      <c r="B154" s="34">
        <v>5.197037</v>
      </c>
      <c r="C154" s="34">
        <v>2.4551</v>
      </c>
      <c r="D154" s="35">
        <v>47.2403794700711</v>
      </c>
      <c r="E154" s="34">
        <v>0.076</v>
      </c>
      <c r="F154" s="35">
        <v>1.46237173220048</v>
      </c>
      <c r="G154" s="34">
        <v>1.98574</v>
      </c>
      <c r="H154" s="35">
        <v>38.209079519734</v>
      </c>
      <c r="I154" s="34">
        <v>0.39336</v>
      </c>
      <c r="J154" s="35">
        <v>7.5689282181366</v>
      </c>
      <c r="K154" s="34">
        <v>0</v>
      </c>
      <c r="L154" s="40">
        <v>0</v>
      </c>
      <c r="M154" s="41">
        <v>0.10444</v>
      </c>
      <c r="N154" s="42">
        <v>2.00960662777656</v>
      </c>
      <c r="O154" s="41">
        <v>0.025</v>
      </c>
      <c r="P154" s="42">
        <v>0.481043332960685</v>
      </c>
      <c r="Q154" s="41">
        <v>0.07944</v>
      </c>
      <c r="R154" s="42">
        <v>1.52856329481587</v>
      </c>
      <c r="S154" s="41">
        <v>2.637497</v>
      </c>
      <c r="T154" s="41">
        <v>50.7500139021523</v>
      </c>
      <c r="U154" s="41">
        <v>2.620265</v>
      </c>
      <c r="V154" s="41">
        <v>50.4184403536092</v>
      </c>
      <c r="W154" s="41">
        <v>0.017232</v>
      </c>
      <c r="X154" s="42">
        <v>0.331573548543141</v>
      </c>
      <c r="Y154" s="57">
        <v>152.3875</v>
      </c>
      <c r="Z154" s="57">
        <v>5</v>
      </c>
      <c r="AA154" s="57">
        <v>0.1545595054</v>
      </c>
      <c r="AB154" s="57">
        <v>8.06451612903</v>
      </c>
    </row>
    <row r="155" s="19" customFormat="1" ht="15" customHeight="1" spans="1:28">
      <c r="A155" s="33" t="s">
        <v>285</v>
      </c>
      <c r="B155" s="34">
        <v>4.164015</v>
      </c>
      <c r="C155" s="34">
        <v>1.79365</v>
      </c>
      <c r="D155" s="35">
        <v>43.0750129382339</v>
      </c>
      <c r="E155" s="34">
        <v>0.0162</v>
      </c>
      <c r="F155" s="35">
        <v>0.389047589886204</v>
      </c>
      <c r="G155" s="34">
        <v>1.4731</v>
      </c>
      <c r="H155" s="35">
        <v>35.3769138679856</v>
      </c>
      <c r="I155" s="34">
        <v>0.30435</v>
      </c>
      <c r="J155" s="35">
        <v>7.3090514803621</v>
      </c>
      <c r="K155" s="34">
        <v>0</v>
      </c>
      <c r="L155" s="40">
        <v>0</v>
      </c>
      <c r="M155" s="41">
        <v>0.18785</v>
      </c>
      <c r="N155" s="42">
        <v>4.51127097284712</v>
      </c>
      <c r="O155" s="41">
        <v>0.05753</v>
      </c>
      <c r="P155" s="42">
        <v>1.38159924976255</v>
      </c>
      <c r="Q155" s="41">
        <v>0.13032</v>
      </c>
      <c r="R155" s="42">
        <v>3.12967172308457</v>
      </c>
      <c r="S155" s="41">
        <v>2.182515</v>
      </c>
      <c r="T155" s="41">
        <v>52.413716088919</v>
      </c>
      <c r="U155" s="41">
        <v>2.175389</v>
      </c>
      <c r="V155" s="41">
        <v>52.2425831799357</v>
      </c>
      <c r="W155" s="41">
        <v>0.007126</v>
      </c>
      <c r="X155" s="42">
        <v>0.171132908983277</v>
      </c>
      <c r="Y155" s="57">
        <v>150.628333333333</v>
      </c>
      <c r="Z155" s="57">
        <v>6</v>
      </c>
      <c r="AA155" s="57">
        <v>0.08084074373</v>
      </c>
      <c r="AB155" s="57">
        <v>1.93548387096</v>
      </c>
    </row>
    <row r="156" s="19" customFormat="1" ht="15" customHeight="1" spans="1:28">
      <c r="A156" s="33" t="s">
        <v>286</v>
      </c>
      <c r="B156" s="34">
        <v>15.938438</v>
      </c>
      <c r="C156" s="34">
        <v>7.797644</v>
      </c>
      <c r="D156" s="35">
        <v>48.9235143368503</v>
      </c>
      <c r="E156" s="34">
        <v>0.5022</v>
      </c>
      <c r="F156" s="35">
        <v>3.15087337918559</v>
      </c>
      <c r="G156" s="34">
        <v>4.00763</v>
      </c>
      <c r="H156" s="35">
        <v>25.144433852301</v>
      </c>
      <c r="I156" s="34">
        <v>3.287814</v>
      </c>
      <c r="J156" s="35">
        <v>20.6282071053638</v>
      </c>
      <c r="K156" s="34">
        <v>0</v>
      </c>
      <c r="L156" s="40">
        <v>0</v>
      </c>
      <c r="M156" s="41">
        <v>0.49667</v>
      </c>
      <c r="N156" s="42">
        <v>3.11617738199942</v>
      </c>
      <c r="O156" s="41">
        <v>0.05775</v>
      </c>
      <c r="P156" s="42">
        <v>0.362331616184723</v>
      </c>
      <c r="Q156" s="41">
        <v>0.43892</v>
      </c>
      <c r="R156" s="42">
        <v>2.75384576581469</v>
      </c>
      <c r="S156" s="41">
        <v>7.644124</v>
      </c>
      <c r="T156" s="41">
        <v>47.9603082811503</v>
      </c>
      <c r="U156" s="41">
        <v>7.539318</v>
      </c>
      <c r="V156" s="41">
        <v>47.3027407077155</v>
      </c>
      <c r="W156" s="41">
        <v>0.104806</v>
      </c>
      <c r="X156" s="42">
        <v>0.657567573434737</v>
      </c>
      <c r="Y156" s="57">
        <v>159.586021505376</v>
      </c>
      <c r="Z156" s="57">
        <v>10.3333333333333</v>
      </c>
      <c r="AA156" s="57">
        <v>0.38969473912</v>
      </c>
      <c r="AB156" s="57">
        <v>33.33333333333</v>
      </c>
    </row>
    <row r="157" s="19" customFormat="1" ht="15" customHeight="1" spans="1:28">
      <c r="A157" s="33" t="s">
        <v>287</v>
      </c>
      <c r="B157" s="34">
        <v>50.176671</v>
      </c>
      <c r="C157" s="34">
        <v>18.017466</v>
      </c>
      <c r="D157" s="35">
        <v>35.9080537646669</v>
      </c>
      <c r="E157" s="34">
        <v>1.3173</v>
      </c>
      <c r="F157" s="35">
        <v>2.62532362898288</v>
      </c>
      <c r="G157" s="34">
        <v>8.0823</v>
      </c>
      <c r="H157" s="35">
        <v>16.107684784429</v>
      </c>
      <c r="I157" s="34">
        <v>8.617866</v>
      </c>
      <c r="J157" s="35">
        <v>17.175045351255</v>
      </c>
      <c r="K157" s="34">
        <v>0</v>
      </c>
      <c r="L157" s="40">
        <v>0</v>
      </c>
      <c r="M157" s="41">
        <v>0.68094</v>
      </c>
      <c r="N157" s="42">
        <v>1.35708484925196</v>
      </c>
      <c r="O157" s="41">
        <v>0.07855</v>
      </c>
      <c r="P157" s="42">
        <v>0.156546854214382</v>
      </c>
      <c r="Q157" s="41">
        <v>0.60239</v>
      </c>
      <c r="R157" s="42">
        <v>1.20053799503757</v>
      </c>
      <c r="S157" s="41">
        <v>31.478265</v>
      </c>
      <c r="T157" s="41">
        <v>62.7348613860812</v>
      </c>
      <c r="U157" s="41">
        <v>31.363885</v>
      </c>
      <c r="V157" s="41">
        <v>62.506906845215</v>
      </c>
      <c r="W157" s="41">
        <v>0.11438</v>
      </c>
      <c r="X157" s="42">
        <v>0.227954540866213</v>
      </c>
      <c r="Y157" s="57">
        <v>198.342195121951</v>
      </c>
      <c r="Z157" s="57">
        <v>6.56</v>
      </c>
      <c r="AA157" s="57">
        <v>0.8629616845</v>
      </c>
      <c r="AB157" s="57">
        <v>30.23041474654</v>
      </c>
    </row>
    <row r="158" s="19" customFormat="1" ht="15" customHeight="1" spans="1:28">
      <c r="A158" s="33" t="s">
        <v>288</v>
      </c>
      <c r="B158" s="34">
        <v>10.913929</v>
      </c>
      <c r="C158" s="34">
        <v>5.08583</v>
      </c>
      <c r="D158" s="35">
        <v>46.599441869193</v>
      </c>
      <c r="E158" s="34">
        <v>0.459</v>
      </c>
      <c r="F158" s="35">
        <v>4.20563483599719</v>
      </c>
      <c r="G158" s="34">
        <v>3.2823</v>
      </c>
      <c r="H158" s="35">
        <v>30.0744122487878</v>
      </c>
      <c r="I158" s="34">
        <v>1.34453</v>
      </c>
      <c r="J158" s="35">
        <v>12.3193947844081</v>
      </c>
      <c r="K158" s="34">
        <v>0</v>
      </c>
      <c r="L158" s="40">
        <v>0</v>
      </c>
      <c r="M158" s="41">
        <v>0.30518</v>
      </c>
      <c r="N158" s="42">
        <v>2.79624322276606</v>
      </c>
      <c r="O158" s="41">
        <v>0.0832</v>
      </c>
      <c r="P158" s="42">
        <v>0.762328580294044</v>
      </c>
      <c r="Q158" s="41">
        <v>0.22198</v>
      </c>
      <c r="R158" s="42">
        <v>2.03391464247202</v>
      </c>
      <c r="S158" s="41">
        <v>5.522919</v>
      </c>
      <c r="T158" s="41">
        <v>50.6043149080409</v>
      </c>
      <c r="U158" s="41">
        <v>5.512932</v>
      </c>
      <c r="V158" s="41">
        <v>50.5128079905962</v>
      </c>
      <c r="W158" s="41">
        <v>0.009987</v>
      </c>
      <c r="X158" s="42">
        <v>0.0915069174446709</v>
      </c>
      <c r="Y158" s="57">
        <v>93.0917741935484</v>
      </c>
      <c r="Z158" s="57">
        <v>8.551724137931</v>
      </c>
      <c r="AA158" s="57">
        <v>1.20732722731</v>
      </c>
      <c r="AB158" s="57">
        <v>53.33333333333</v>
      </c>
    </row>
    <row r="159" s="19" customFormat="1" ht="15" customHeight="1" spans="1:28">
      <c r="A159" s="33" t="s">
        <v>289</v>
      </c>
      <c r="B159" s="34">
        <v>2.350004</v>
      </c>
      <c r="C159" s="34">
        <v>0.94023</v>
      </c>
      <c r="D159" s="35">
        <v>40.009719132393</v>
      </c>
      <c r="E159" s="34">
        <v>0.0135</v>
      </c>
      <c r="F159" s="35">
        <v>0.57446710729003</v>
      </c>
      <c r="G159" s="34">
        <v>0.7248</v>
      </c>
      <c r="H159" s="35">
        <v>30.8425006936158</v>
      </c>
      <c r="I159" s="34">
        <v>0.20193</v>
      </c>
      <c r="J159" s="35">
        <v>8.5927513314871</v>
      </c>
      <c r="K159" s="34">
        <v>0</v>
      </c>
      <c r="L159" s="40">
        <v>0</v>
      </c>
      <c r="M159" s="41">
        <v>0.03225</v>
      </c>
      <c r="N159" s="42">
        <v>1.37233808963729</v>
      </c>
      <c r="O159" s="41">
        <v>0.02255</v>
      </c>
      <c r="P159" s="42">
        <v>0.959572834769643</v>
      </c>
      <c r="Q159" s="41">
        <v>0.0097</v>
      </c>
      <c r="R159" s="42">
        <v>0.412765254867651</v>
      </c>
      <c r="S159" s="41">
        <v>1.377524</v>
      </c>
      <c r="T159" s="41">
        <v>58.6179427779697</v>
      </c>
      <c r="U159" s="41">
        <v>1.377524</v>
      </c>
      <c r="V159" s="41">
        <v>58.6179427779697</v>
      </c>
      <c r="W159" s="41">
        <v>0</v>
      </c>
      <c r="X159" s="42">
        <v>0</v>
      </c>
      <c r="Y159" s="57">
        <v>70.99</v>
      </c>
      <c r="Z159" s="57">
        <v>8</v>
      </c>
      <c r="AA159" s="57">
        <v>0.15313935681</v>
      </c>
      <c r="AB159" s="57">
        <v>2.22222222222</v>
      </c>
    </row>
    <row r="160" s="19" customFormat="1" ht="15" customHeight="1" spans="1:28">
      <c r="A160" s="33" t="s">
        <v>290</v>
      </c>
      <c r="B160" s="34">
        <v>18.330887</v>
      </c>
      <c r="C160" s="34">
        <v>7.65124</v>
      </c>
      <c r="D160" s="35">
        <v>41.7396059448733</v>
      </c>
      <c r="E160" s="34">
        <v>0.68393</v>
      </c>
      <c r="F160" s="35">
        <v>3.73102512715288</v>
      </c>
      <c r="G160" s="34">
        <v>3.78702</v>
      </c>
      <c r="H160" s="35">
        <v>20.659229419722</v>
      </c>
      <c r="I160" s="34">
        <v>3.18029</v>
      </c>
      <c r="J160" s="35">
        <v>17.3493513979984</v>
      </c>
      <c r="K160" s="34">
        <v>0</v>
      </c>
      <c r="L160" s="40">
        <v>0</v>
      </c>
      <c r="M160" s="41">
        <v>1.56915</v>
      </c>
      <c r="N160" s="42">
        <v>8.56014223425195</v>
      </c>
      <c r="O160" s="41">
        <v>0.29495</v>
      </c>
      <c r="P160" s="42">
        <v>1.60903288531537</v>
      </c>
      <c r="Q160" s="41">
        <v>1.2742</v>
      </c>
      <c r="R160" s="42">
        <v>6.95110934893658</v>
      </c>
      <c r="S160" s="41">
        <v>9.110497</v>
      </c>
      <c r="T160" s="41">
        <v>49.7002518208748</v>
      </c>
      <c r="U160" s="41">
        <v>8.255197</v>
      </c>
      <c r="V160" s="41">
        <v>45.0343564934965</v>
      </c>
      <c r="W160" s="41">
        <v>0.8553</v>
      </c>
      <c r="X160" s="42">
        <v>4.66589532737832</v>
      </c>
      <c r="Y160" s="57">
        <v>98.1958370044053</v>
      </c>
      <c r="Z160" s="57">
        <v>9.8695652173913</v>
      </c>
      <c r="AA160" s="57">
        <v>1.15317122085</v>
      </c>
      <c r="AB160" s="57">
        <v>73.22580645161</v>
      </c>
    </row>
    <row r="161" s="19" customFormat="1" ht="15" customHeight="1" spans="1:28">
      <c r="A161" s="33" t="s">
        <v>291</v>
      </c>
      <c r="B161" s="34">
        <v>12.551004</v>
      </c>
      <c r="C161" s="34">
        <v>7.2983</v>
      </c>
      <c r="D161" s="35">
        <v>58.1491329299234</v>
      </c>
      <c r="E161" s="34">
        <v>0.4914</v>
      </c>
      <c r="F161" s="35">
        <v>3.91522463063513</v>
      </c>
      <c r="G161" s="34">
        <v>2.9442</v>
      </c>
      <c r="H161" s="35">
        <v>23.4578843254293</v>
      </c>
      <c r="I161" s="34">
        <v>3.8627</v>
      </c>
      <c r="J161" s="35">
        <v>30.776023973859</v>
      </c>
      <c r="K161" s="34">
        <v>0</v>
      </c>
      <c r="L161" s="40">
        <v>0</v>
      </c>
      <c r="M161" s="41">
        <v>0.4338</v>
      </c>
      <c r="N161" s="42">
        <v>3.45629720140317</v>
      </c>
      <c r="O161" s="41">
        <v>0.12515</v>
      </c>
      <c r="P161" s="42">
        <v>0.997131384867697</v>
      </c>
      <c r="Q161" s="41">
        <v>0.30865</v>
      </c>
      <c r="R161" s="42">
        <v>2.45916581653547</v>
      </c>
      <c r="S161" s="41">
        <v>4.818904</v>
      </c>
      <c r="T161" s="41">
        <v>38.3945698686735</v>
      </c>
      <c r="U161" s="41">
        <v>4.781351</v>
      </c>
      <c r="V161" s="41">
        <v>38.0953667132924</v>
      </c>
      <c r="W161" s="41">
        <v>0.037553</v>
      </c>
      <c r="X161" s="42">
        <v>0.299203155381036</v>
      </c>
      <c r="Y161" s="57">
        <v>172.902204301075</v>
      </c>
      <c r="Z161" s="57">
        <v>5.6363636363636</v>
      </c>
      <c r="AA161" s="57">
        <v>1.50753768844</v>
      </c>
      <c r="AB161" s="57">
        <v>40</v>
      </c>
    </row>
    <row r="162" s="19" customFormat="1" ht="15" customHeight="1" spans="1:28">
      <c r="A162" s="33" t="s">
        <v>292</v>
      </c>
      <c r="B162" s="34">
        <v>19.958007</v>
      </c>
      <c r="C162" s="34">
        <v>9.15191</v>
      </c>
      <c r="D162" s="35">
        <v>45.8558311959706</v>
      </c>
      <c r="E162" s="34">
        <v>0.475</v>
      </c>
      <c r="F162" s="35">
        <v>2.37999716103918</v>
      </c>
      <c r="G162" s="34">
        <v>4.41037</v>
      </c>
      <c r="H162" s="35">
        <v>22.0982485876471</v>
      </c>
      <c r="I162" s="34">
        <v>4.26654</v>
      </c>
      <c r="J162" s="35">
        <v>21.3775854472844</v>
      </c>
      <c r="K162" s="34">
        <v>0</v>
      </c>
      <c r="L162" s="40">
        <v>0</v>
      </c>
      <c r="M162" s="41">
        <v>0.48162</v>
      </c>
      <c r="N162" s="42">
        <v>2.41316680568355</v>
      </c>
      <c r="O162" s="41">
        <v>0.1674</v>
      </c>
      <c r="P162" s="42">
        <v>0.838761104753596</v>
      </c>
      <c r="Q162" s="41">
        <v>0.31422</v>
      </c>
      <c r="R162" s="42">
        <v>1.57440570092996</v>
      </c>
      <c r="S162" s="41">
        <v>10.324477</v>
      </c>
      <c r="T162" s="41">
        <v>51.7310019983458</v>
      </c>
      <c r="U162" s="41">
        <v>10.292439</v>
      </c>
      <c r="V162" s="41">
        <v>51.570474947724</v>
      </c>
      <c r="W162" s="41">
        <v>0.032038</v>
      </c>
      <c r="X162" s="42">
        <v>0.160527050621838</v>
      </c>
      <c r="Y162" s="57">
        <v>202.300098039216</v>
      </c>
      <c r="Z162" s="57">
        <v>4.4347826086956</v>
      </c>
      <c r="AA162" s="57">
        <v>0.78767123287</v>
      </c>
      <c r="AB162" s="57">
        <v>14.9560117302</v>
      </c>
    </row>
    <row r="163" s="19" customFormat="1" ht="15" customHeight="1" spans="1:28">
      <c r="A163" s="33" t="s">
        <v>293</v>
      </c>
      <c r="B163" s="11">
        <v>38.805791</v>
      </c>
      <c r="C163" s="11">
        <v>13.873349</v>
      </c>
      <c r="D163" s="27">
        <v>35.7507182368735</v>
      </c>
      <c r="E163" s="11">
        <v>1.1859</v>
      </c>
      <c r="F163" s="27">
        <v>3.05598718500545</v>
      </c>
      <c r="G163" s="11">
        <v>6.007249</v>
      </c>
      <c r="H163" s="27">
        <v>15.4802900422775</v>
      </c>
      <c r="I163" s="11">
        <v>6.6802</v>
      </c>
      <c r="J163" s="27">
        <v>17.2144410095906</v>
      </c>
      <c r="K163" s="11">
        <v>0</v>
      </c>
      <c r="L163" s="37">
        <v>0</v>
      </c>
      <c r="M163" s="38">
        <v>0.44082</v>
      </c>
      <c r="N163" s="39">
        <v>1.13596447499292</v>
      </c>
      <c r="O163" s="38">
        <v>0.0774</v>
      </c>
      <c r="P163" s="39">
        <v>0.199454766944449</v>
      </c>
      <c r="Q163" s="38">
        <v>0.36342</v>
      </c>
      <c r="R163" s="39">
        <v>0.936509708048471</v>
      </c>
      <c r="S163" s="38">
        <v>24.491622</v>
      </c>
      <c r="T163" s="38">
        <v>63.1133172881336</v>
      </c>
      <c r="U163" s="38">
        <v>24.304541</v>
      </c>
      <c r="V163" s="38">
        <v>62.631221716367</v>
      </c>
      <c r="W163" s="38">
        <v>0.187081</v>
      </c>
      <c r="X163" s="39">
        <v>0.482095571766595</v>
      </c>
      <c r="Y163" s="57">
        <v>176.963760162602</v>
      </c>
      <c r="Z163" s="57">
        <v>8.7857142857142</v>
      </c>
      <c r="AA163" s="57">
        <v>1.54100165107</v>
      </c>
      <c r="AB163" s="57">
        <v>79.35483870967</v>
      </c>
    </row>
    <row r="164" s="19" customFormat="1" ht="15" customHeight="1" spans="1:28">
      <c r="A164" s="33" t="s">
        <v>294</v>
      </c>
      <c r="B164" s="34">
        <v>10.766106</v>
      </c>
      <c r="C164" s="34">
        <v>3.78528</v>
      </c>
      <c r="D164" s="35">
        <v>35.1592302732297</v>
      </c>
      <c r="E164" s="34">
        <v>0.2106</v>
      </c>
      <c r="F164" s="35">
        <v>1.95613901627942</v>
      </c>
      <c r="G164" s="34">
        <v>2.81541</v>
      </c>
      <c r="H164" s="35">
        <v>26.1506806639281</v>
      </c>
      <c r="I164" s="34">
        <v>0.75927</v>
      </c>
      <c r="J164" s="35">
        <v>7.05241059302221</v>
      </c>
      <c r="K164" s="34">
        <v>0</v>
      </c>
      <c r="L164" s="40">
        <v>0</v>
      </c>
      <c r="M164" s="41">
        <v>0.33942</v>
      </c>
      <c r="N164" s="42">
        <v>3.15267191313182</v>
      </c>
      <c r="O164" s="41">
        <v>0.0826</v>
      </c>
      <c r="P164" s="42">
        <v>0.767222615121939</v>
      </c>
      <c r="Q164" s="41">
        <v>0.25682</v>
      </c>
      <c r="R164" s="42">
        <v>2.38544929800988</v>
      </c>
      <c r="S164" s="41">
        <v>6.641406</v>
      </c>
      <c r="T164" s="41">
        <v>61.6880978136385</v>
      </c>
      <c r="U164" s="41">
        <v>6.641406</v>
      </c>
      <c r="V164" s="41">
        <v>61.6880978136385</v>
      </c>
      <c r="W164" s="41">
        <v>0</v>
      </c>
      <c r="X164" s="42">
        <v>0</v>
      </c>
      <c r="Y164" s="57">
        <v>109.464056603774</v>
      </c>
      <c r="Z164" s="57">
        <v>5.8888888888888</v>
      </c>
      <c r="AA164" s="57">
        <v>0.82758620689</v>
      </c>
      <c r="AB164" s="57">
        <v>17.09677419354</v>
      </c>
    </row>
    <row r="165" s="19" customFormat="1" ht="15" customHeight="1" spans="1:28">
      <c r="A165" s="33" t="s">
        <v>295</v>
      </c>
      <c r="B165" s="34">
        <v>16.135745</v>
      </c>
      <c r="C165" s="34">
        <v>8.05063</v>
      </c>
      <c r="D165" s="35">
        <v>49.8931409736582</v>
      </c>
      <c r="E165" s="34">
        <v>1.5238</v>
      </c>
      <c r="F165" s="35">
        <v>9.44362965577356</v>
      </c>
      <c r="G165" s="34">
        <v>3.9363</v>
      </c>
      <c r="H165" s="35">
        <v>24.3949070836209</v>
      </c>
      <c r="I165" s="34">
        <v>2.59053</v>
      </c>
      <c r="J165" s="35">
        <v>16.0546042342637</v>
      </c>
      <c r="K165" s="34">
        <v>0</v>
      </c>
      <c r="L165" s="40">
        <v>0</v>
      </c>
      <c r="M165" s="41">
        <v>1.12566</v>
      </c>
      <c r="N165" s="42">
        <v>6.97618858007486</v>
      </c>
      <c r="O165" s="41">
        <v>0.3199</v>
      </c>
      <c r="P165" s="42">
        <v>1.98255488048429</v>
      </c>
      <c r="Q165" s="41">
        <v>0.80576</v>
      </c>
      <c r="R165" s="42">
        <v>4.99363369959057</v>
      </c>
      <c r="S165" s="41">
        <v>6.959455</v>
      </c>
      <c r="T165" s="41">
        <v>43.130670446267</v>
      </c>
      <c r="U165" s="41">
        <v>6.959455</v>
      </c>
      <c r="V165" s="41">
        <v>43.130670446267</v>
      </c>
      <c r="W165" s="41">
        <v>0</v>
      </c>
      <c r="X165" s="42">
        <v>0</v>
      </c>
      <c r="Y165" s="57">
        <v>103.623842424242</v>
      </c>
      <c r="Z165" s="57">
        <v>10.7142857142857</v>
      </c>
      <c r="AA165" s="57">
        <v>4.74137931034</v>
      </c>
      <c r="AB165" s="57">
        <v>98.21428571428</v>
      </c>
    </row>
    <row r="166" s="20" customFormat="1" ht="24" customHeight="1" spans="1:1">
      <c r="A166" s="47" t="s">
        <v>50</v>
      </c>
    </row>
    <row r="167" s="50" customFormat="1"/>
    <row r="168" s="50" customFormat="1"/>
    <row r="169" s="50" customFormat="1"/>
    <row r="170" s="50" customFormat="1"/>
    <row r="171" s="50" customFormat="1"/>
  </sheetData>
  <protectedRanges>
    <protectedRange sqref="B1:C1 X1" name="区域1"/>
  </protectedRanges>
  <mergeCells count="23">
    <mergeCell ref="A3:M3"/>
    <mergeCell ref="W3:X3"/>
    <mergeCell ref="B4:X4"/>
    <mergeCell ref="C5:L5"/>
    <mergeCell ref="M5:R5"/>
    <mergeCell ref="S5:X5"/>
    <mergeCell ref="E6:L6"/>
    <mergeCell ref="O6:R6"/>
    <mergeCell ref="U6:V6"/>
    <mergeCell ref="W6:X6"/>
    <mergeCell ref="A4:A7"/>
    <mergeCell ref="B5:B7"/>
    <mergeCell ref="C6:C7"/>
    <mergeCell ref="D6:D7"/>
    <mergeCell ref="M6:M7"/>
    <mergeCell ref="N6:N7"/>
    <mergeCell ref="S6:S7"/>
    <mergeCell ref="T6:T7"/>
    <mergeCell ref="Y4:Y7"/>
    <mergeCell ref="Z4:Z7"/>
    <mergeCell ref="AA4:AA7"/>
    <mergeCell ref="AB4:AB7"/>
    <mergeCell ref="A1:AB2"/>
  </mergeCells>
  <printOptions horizontalCentered="1"/>
  <pageMargins left="0.751388888888889" right="0.751388888888889" top="1" bottom="1" header="0.511805555555556" footer="0.511805555555556"/>
  <pageSetup paperSize="8" scale="90" firstPageNumber="11" orientation="landscape" useFirstPageNumber="1" horizontalDpi="600"/>
  <headerFooter>
    <oddFooter>&amp;C&amp;P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A165"/>
  <sheetViews>
    <sheetView view="pageBreakPreview" zoomScale="130" zoomScaleNormal="85" topLeftCell="A7" workbookViewId="0">
      <selection activeCell="S26" sqref="S26"/>
    </sheetView>
  </sheetViews>
  <sheetFormatPr defaultColWidth="10" defaultRowHeight="13.5"/>
  <cols>
    <col min="1" max="1" width="25.1416666666667" style="18" customWidth="1"/>
    <col min="2" max="2" width="7.63333333333333" style="18" customWidth="1"/>
    <col min="3" max="4" width="7.425" style="18" customWidth="1"/>
    <col min="5" max="5" width="6.65833333333333" style="18" customWidth="1"/>
    <col min="6" max="6" width="6.24166666666667" style="18" customWidth="1"/>
    <col min="7" max="7" width="6.65833333333333" style="18" customWidth="1"/>
    <col min="8" max="8" width="7.425" style="18" customWidth="1"/>
    <col min="9" max="9" width="6.65833333333333" style="18" customWidth="1"/>
    <col min="10" max="10" width="7.425" style="18" customWidth="1"/>
    <col min="11" max="11" width="6.65833333333333" style="18" customWidth="1"/>
    <col min="12" max="12" width="7.425" style="18" customWidth="1"/>
    <col min="13" max="15" width="7.63333333333333" style="18" customWidth="1"/>
    <col min="16" max="16" width="6.1" style="18" customWidth="1"/>
    <col min="17" max="17" width="6.8" style="18" customWidth="1"/>
    <col min="18" max="25" width="7.63333333333333" style="18" customWidth="1"/>
    <col min="26" max="27" width="10" style="21"/>
    <col min="28" max="16375" width="10" style="18"/>
    <col min="16376" max="16384" width="10" style="22"/>
  </cols>
  <sheetData>
    <row r="1" s="18" customFormat="1" ht="19.9" customHeight="1" spans="1:27">
      <c r="A1" s="23" t="s">
        <v>296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1"/>
      <c r="AA1" s="21"/>
    </row>
    <row r="2" s="18" customFormat="1" ht="19.9" customHeight="1" spans="1:27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V2" s="43"/>
      <c r="W2" s="43"/>
      <c r="X2" s="43"/>
      <c r="Y2" s="43"/>
      <c r="Z2" s="21"/>
      <c r="AA2" s="21"/>
    </row>
    <row r="3" s="18" customFormat="1" ht="19.9" customHeight="1" spans="1:27">
      <c r="A3" s="25" t="s">
        <v>6</v>
      </c>
      <c r="B3" s="25" t="s">
        <v>116</v>
      </c>
      <c r="C3" s="25"/>
      <c r="D3" s="25"/>
      <c r="E3" s="25"/>
      <c r="F3" s="25"/>
      <c r="G3" s="25"/>
      <c r="H3" s="25"/>
      <c r="I3" s="25"/>
      <c r="J3" s="25"/>
      <c r="K3" s="25"/>
      <c r="L3" s="36"/>
      <c r="M3" s="25" t="s">
        <v>117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45" t="s">
        <v>118</v>
      </c>
      <c r="AA3" s="45" t="s">
        <v>297</v>
      </c>
    </row>
    <row r="4" s="18" customFormat="1" ht="18" customHeight="1" spans="1:27">
      <c r="A4" s="25"/>
      <c r="B4" s="25" t="s">
        <v>11</v>
      </c>
      <c r="C4" s="25" t="s">
        <v>121</v>
      </c>
      <c r="D4" s="25"/>
      <c r="E4" s="25"/>
      <c r="F4" s="25"/>
      <c r="G4" s="25"/>
      <c r="H4" s="25"/>
      <c r="I4" s="25"/>
      <c r="J4" s="25"/>
      <c r="K4" s="25"/>
      <c r="L4" s="36"/>
      <c r="M4" s="25" t="s">
        <v>11</v>
      </c>
      <c r="N4" s="25" t="s">
        <v>121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45"/>
      <c r="AA4" s="45"/>
    </row>
    <row r="5" s="18" customFormat="1" ht="19.9" customHeight="1" spans="1:27">
      <c r="A5" s="25"/>
      <c r="B5" s="25"/>
      <c r="C5" s="25" t="s">
        <v>122</v>
      </c>
      <c r="D5" s="25" t="s">
        <v>12</v>
      </c>
      <c r="E5" s="25" t="s">
        <v>123</v>
      </c>
      <c r="F5" s="25" t="s">
        <v>12</v>
      </c>
      <c r="G5" s="25" t="s">
        <v>124</v>
      </c>
      <c r="H5" s="25" t="s">
        <v>12</v>
      </c>
      <c r="I5" s="25" t="s">
        <v>125</v>
      </c>
      <c r="J5" s="25" t="s">
        <v>12</v>
      </c>
      <c r="K5" s="25" t="s">
        <v>60</v>
      </c>
      <c r="L5" s="36" t="s">
        <v>12</v>
      </c>
      <c r="M5" s="25"/>
      <c r="N5" s="25" t="s">
        <v>122</v>
      </c>
      <c r="O5" s="25" t="s">
        <v>12</v>
      </c>
      <c r="P5" s="25" t="s">
        <v>126</v>
      </c>
      <c r="Q5" s="25" t="s">
        <v>12</v>
      </c>
      <c r="R5" s="25" t="s">
        <v>123</v>
      </c>
      <c r="S5" s="25" t="s">
        <v>12</v>
      </c>
      <c r="T5" s="25" t="s">
        <v>124</v>
      </c>
      <c r="U5" s="25" t="s">
        <v>12</v>
      </c>
      <c r="V5" s="25" t="s">
        <v>298</v>
      </c>
      <c r="W5" s="25" t="s">
        <v>12</v>
      </c>
      <c r="X5" s="25" t="s">
        <v>128</v>
      </c>
      <c r="Y5" s="25" t="s">
        <v>12</v>
      </c>
      <c r="Z5" s="45"/>
      <c r="AA5" s="45"/>
    </row>
    <row r="6" s="18" customFormat="1" ht="19.9" customHeight="1" spans="1:27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3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45"/>
      <c r="AA6" s="45"/>
    </row>
    <row r="7" s="19" customFormat="1" ht="18" customHeight="1" spans="1:27">
      <c r="A7" s="26" t="s">
        <v>16</v>
      </c>
      <c r="B7" s="11">
        <v>68.0092325626847</v>
      </c>
      <c r="C7" s="11">
        <v>48.0539049596974</v>
      </c>
      <c r="D7" s="27">
        <v>70.6579138581011</v>
      </c>
      <c r="E7" s="11">
        <v>1.01947042995363</v>
      </c>
      <c r="F7" s="27">
        <v>1.49901769441961</v>
      </c>
      <c r="G7" s="11">
        <v>0.915853422118162</v>
      </c>
      <c r="H7" s="27">
        <v>1.34666042772062</v>
      </c>
      <c r="I7" s="11">
        <v>11.4388552205834</v>
      </c>
      <c r="J7" s="27">
        <v>16.8195622705199</v>
      </c>
      <c r="K7" s="11">
        <v>6.58114853033207</v>
      </c>
      <c r="L7" s="37">
        <v>9.67684574923878</v>
      </c>
      <c r="M7" s="38">
        <v>902.908282776057</v>
      </c>
      <c r="N7" s="39">
        <v>164.958881149024</v>
      </c>
      <c r="O7" s="38">
        <v>18.2697273129277</v>
      </c>
      <c r="P7" s="39">
        <v>9.64700522301056</v>
      </c>
      <c r="Q7" s="38">
        <v>1.0684368952016</v>
      </c>
      <c r="R7" s="39">
        <v>81.1058223126838</v>
      </c>
      <c r="S7" s="38">
        <v>8.98273101043199</v>
      </c>
      <c r="T7" s="38">
        <v>46.9889980807581</v>
      </c>
      <c r="U7" s="38">
        <v>5.20418285856089</v>
      </c>
      <c r="V7" s="38">
        <v>412.416951347558</v>
      </c>
      <c r="W7" s="38">
        <v>45.6765054895224</v>
      </c>
      <c r="X7" s="39">
        <v>187.790624663023</v>
      </c>
      <c r="Y7" s="38">
        <v>20.7984164333554</v>
      </c>
      <c r="Z7" s="46">
        <v>506543</v>
      </c>
      <c r="AA7" s="46">
        <v>158370</v>
      </c>
    </row>
    <row r="8" s="19" customFormat="1" ht="18" customHeight="1" spans="1:27">
      <c r="A8" s="28" t="s">
        <v>140</v>
      </c>
      <c r="B8" s="11">
        <v>164.106821820495</v>
      </c>
      <c r="C8" s="11">
        <v>139.01967555532</v>
      </c>
      <c r="D8" s="27">
        <v>84.7129168751947</v>
      </c>
      <c r="E8" s="11">
        <v>1.22634469596565</v>
      </c>
      <c r="F8" s="27">
        <v>0.747284410459828</v>
      </c>
      <c r="G8" s="11">
        <v>1.83742246726396</v>
      </c>
      <c r="H8" s="27">
        <v>1.1196502661381</v>
      </c>
      <c r="I8" s="11">
        <v>12.989471452049</v>
      </c>
      <c r="J8" s="27">
        <v>7.91525380112306</v>
      </c>
      <c r="K8" s="11">
        <v>9.03390764989662</v>
      </c>
      <c r="L8" s="37">
        <v>5.50489464708431</v>
      </c>
      <c r="M8" s="38">
        <v>2092.23528679856</v>
      </c>
      <c r="N8" s="39">
        <v>479.167615403758</v>
      </c>
      <c r="O8" s="38">
        <v>22.9021859265627</v>
      </c>
      <c r="P8" s="39">
        <v>28.7905244494214</v>
      </c>
      <c r="Q8" s="38">
        <v>1.37606533218715</v>
      </c>
      <c r="R8" s="39">
        <v>124.097327360956</v>
      </c>
      <c r="S8" s="38">
        <v>5.93132752056982</v>
      </c>
      <c r="T8" s="38">
        <v>169.254460619634</v>
      </c>
      <c r="U8" s="38">
        <v>8.08964755004298</v>
      </c>
      <c r="V8" s="38">
        <v>912.510576085604</v>
      </c>
      <c r="W8" s="38">
        <v>43.614147120226</v>
      </c>
      <c r="X8" s="39">
        <v>378.414782879184</v>
      </c>
      <c r="Y8" s="38">
        <v>18.0866265504114</v>
      </c>
      <c r="Z8" s="46">
        <v>18863</v>
      </c>
      <c r="AA8" s="46">
        <v>735</v>
      </c>
    </row>
    <row r="9" s="19" customFormat="1" ht="18" customHeight="1" spans="1:27">
      <c r="A9" s="28" t="s">
        <v>141</v>
      </c>
      <c r="B9" s="11">
        <v>104.094313458535</v>
      </c>
      <c r="C9" s="11">
        <v>82.5233043687182</v>
      </c>
      <c r="D9" s="27">
        <v>79.2774375726013</v>
      </c>
      <c r="E9" s="11">
        <v>0.313006046530253</v>
      </c>
      <c r="F9" s="27">
        <v>0.300694664415972</v>
      </c>
      <c r="G9" s="11">
        <v>0.396936691626957</v>
      </c>
      <c r="H9" s="27">
        <v>0.381324088164597</v>
      </c>
      <c r="I9" s="11">
        <v>13.6587033996716</v>
      </c>
      <c r="J9" s="27">
        <v>13.1214693155284</v>
      </c>
      <c r="K9" s="11">
        <v>7.20236295198815</v>
      </c>
      <c r="L9" s="37">
        <v>6.91907435928969</v>
      </c>
      <c r="M9" s="38">
        <v>844.893833148559</v>
      </c>
      <c r="N9" s="39">
        <v>95.6968514412417</v>
      </c>
      <c r="O9" s="38">
        <v>11.3264942513097</v>
      </c>
      <c r="P9" s="39">
        <v>6.06053492239468</v>
      </c>
      <c r="Q9" s="38">
        <v>0.717313191861</v>
      </c>
      <c r="R9" s="39">
        <v>45.2235587583149</v>
      </c>
      <c r="S9" s="38">
        <v>5.35257294869652</v>
      </c>
      <c r="T9" s="38">
        <v>30.965022172949</v>
      </c>
      <c r="U9" s="38">
        <v>3.66496013558953</v>
      </c>
      <c r="V9" s="38">
        <v>413.874168514412</v>
      </c>
      <c r="W9" s="38">
        <v>48.9853461200066</v>
      </c>
      <c r="X9" s="39">
        <v>253.073697339246</v>
      </c>
      <c r="Y9" s="38">
        <v>29.9533133525367</v>
      </c>
      <c r="Z9" s="46">
        <v>24973</v>
      </c>
      <c r="AA9" s="46">
        <v>3053</v>
      </c>
    </row>
    <row r="10" s="19" customFormat="1" ht="18" customHeight="1" spans="1:27">
      <c r="A10" s="29" t="s">
        <v>142</v>
      </c>
      <c r="B10" s="11">
        <v>66.6698239920708</v>
      </c>
      <c r="C10" s="11">
        <v>46.288363813665</v>
      </c>
      <c r="D10" s="27">
        <v>69.4292575591172</v>
      </c>
      <c r="E10" s="11">
        <v>0.887989577005467</v>
      </c>
      <c r="F10" s="27">
        <v>1.33192128587452</v>
      </c>
      <c r="G10" s="11">
        <v>1.04781788534706</v>
      </c>
      <c r="H10" s="27">
        <v>1.5716523947501</v>
      </c>
      <c r="I10" s="11">
        <v>13.0904802250855</v>
      </c>
      <c r="J10" s="27">
        <v>19.6347904362885</v>
      </c>
      <c r="K10" s="11">
        <v>5.3551724909678</v>
      </c>
      <c r="L10" s="37">
        <v>8.03237832396963</v>
      </c>
      <c r="M10" s="38">
        <v>672.530714285714</v>
      </c>
      <c r="N10" s="39">
        <v>68.6080952380952</v>
      </c>
      <c r="O10" s="38">
        <v>10.2014813272823</v>
      </c>
      <c r="P10" s="39">
        <v>5.63495670995671</v>
      </c>
      <c r="Q10" s="38">
        <v>0.837873511240527</v>
      </c>
      <c r="R10" s="39">
        <v>64.8829004329004</v>
      </c>
      <c r="S10" s="38">
        <v>9.64757431217274</v>
      </c>
      <c r="T10" s="38">
        <v>28.1123376623377</v>
      </c>
      <c r="U10" s="38">
        <v>4.18008234645393</v>
      </c>
      <c r="V10" s="38">
        <v>416.541341991342</v>
      </c>
      <c r="W10" s="38">
        <v>61.936404262777</v>
      </c>
      <c r="X10" s="39">
        <v>88.7510822510823</v>
      </c>
      <c r="Y10" s="38">
        <v>13.1965842400735</v>
      </c>
      <c r="Z10" s="46">
        <v>62554</v>
      </c>
      <c r="AA10" s="46">
        <v>20590</v>
      </c>
    </row>
    <row r="11" s="19" customFormat="1" ht="18" customHeight="1" spans="1:27">
      <c r="A11" s="29" t="s">
        <v>143</v>
      </c>
      <c r="B11" s="11">
        <v>78.9252653006918</v>
      </c>
      <c r="C11" s="11">
        <v>54.543119478446</v>
      </c>
      <c r="D11" s="27">
        <v>69.10729950751</v>
      </c>
      <c r="E11" s="11">
        <v>1.49381053751996</v>
      </c>
      <c r="F11" s="27">
        <v>1.89268991599685</v>
      </c>
      <c r="G11" s="11">
        <v>1.48626929217669</v>
      </c>
      <c r="H11" s="27">
        <v>1.88313499677734</v>
      </c>
      <c r="I11" s="11">
        <v>14.4835417775412</v>
      </c>
      <c r="J11" s="27">
        <v>18.3509573548615</v>
      </c>
      <c r="K11" s="11">
        <v>6.91852421500798</v>
      </c>
      <c r="L11" s="37">
        <v>8.76591822485434</v>
      </c>
      <c r="M11" s="38">
        <v>967.115544231707</v>
      </c>
      <c r="N11" s="39">
        <v>260.024952609497</v>
      </c>
      <c r="O11" s="38">
        <v>26.8866480494908</v>
      </c>
      <c r="P11" s="39">
        <v>6.71294678720014</v>
      </c>
      <c r="Q11" s="38">
        <v>0.694120452022413</v>
      </c>
      <c r="R11" s="39">
        <v>94.5279104027349</v>
      </c>
      <c r="S11" s="38">
        <v>9.77421063765752</v>
      </c>
      <c r="T11" s="38">
        <v>43.9267631540733</v>
      </c>
      <c r="U11" s="38">
        <v>4.54203878906418</v>
      </c>
      <c r="V11" s="38">
        <v>423.603699515118</v>
      </c>
      <c r="W11" s="38">
        <v>43.8007332258977</v>
      </c>
      <c r="X11" s="39">
        <v>138.319271763083</v>
      </c>
      <c r="Y11" s="38">
        <v>14.3022488458674</v>
      </c>
      <c r="Z11" s="46">
        <v>37580</v>
      </c>
      <c r="AA11" s="46">
        <v>11237</v>
      </c>
    </row>
    <row r="12" s="19" customFormat="1" ht="18" customHeight="1" spans="1:27">
      <c r="A12" s="29" t="s">
        <v>144</v>
      </c>
      <c r="B12" s="11">
        <v>66.8329390968229</v>
      </c>
      <c r="C12" s="11">
        <v>45.1768879042142</v>
      </c>
      <c r="D12" s="27">
        <v>67.5967397435045</v>
      </c>
      <c r="E12" s="11">
        <v>0.283685302158952</v>
      </c>
      <c r="F12" s="27">
        <v>0.424469290132472</v>
      </c>
      <c r="G12" s="11">
        <v>0.299010087677949</v>
      </c>
      <c r="H12" s="27">
        <v>0.44739927903629</v>
      </c>
      <c r="I12" s="11">
        <v>9.99935420005657</v>
      </c>
      <c r="J12" s="27">
        <v>14.961715488182</v>
      </c>
      <c r="K12" s="11">
        <v>11.0740016027152</v>
      </c>
      <c r="L12" s="37">
        <v>16.5696761991448</v>
      </c>
      <c r="M12" s="38">
        <v>608.433076923077</v>
      </c>
      <c r="N12" s="39">
        <v>60.7419230769231</v>
      </c>
      <c r="O12" s="38">
        <v>9.98333676796513</v>
      </c>
      <c r="P12" s="39">
        <v>6.33730769230769</v>
      </c>
      <c r="Q12" s="38">
        <v>1.04157843034377</v>
      </c>
      <c r="R12" s="39">
        <v>51.6230769230769</v>
      </c>
      <c r="S12" s="38">
        <v>8.48459409605759</v>
      </c>
      <c r="T12" s="38">
        <v>35.4192307692308</v>
      </c>
      <c r="U12" s="38">
        <v>5.82138481825319</v>
      </c>
      <c r="V12" s="38">
        <v>342.807692307692</v>
      </c>
      <c r="W12" s="38">
        <v>56.3427113531227</v>
      </c>
      <c r="X12" s="39">
        <v>111.503846153846</v>
      </c>
      <c r="Y12" s="38">
        <v>18.3263945342576</v>
      </c>
      <c r="Z12" s="46">
        <v>21214</v>
      </c>
      <c r="AA12" s="46">
        <v>4316</v>
      </c>
    </row>
    <row r="13" s="19" customFormat="1" ht="18" customHeight="1" spans="1:27">
      <c r="A13" s="29" t="s">
        <v>145</v>
      </c>
      <c r="B13" s="11">
        <v>43.8708437159505</v>
      </c>
      <c r="C13" s="11">
        <v>28.0515180728599</v>
      </c>
      <c r="D13" s="27">
        <v>63.9411410787638</v>
      </c>
      <c r="E13" s="11">
        <v>0.493580937041073</v>
      </c>
      <c r="F13" s="27">
        <v>1.12507737539047</v>
      </c>
      <c r="G13" s="11">
        <v>0.555862428348098</v>
      </c>
      <c r="H13" s="27">
        <v>1.26704294074472</v>
      </c>
      <c r="I13" s="11">
        <v>9.89920886825525</v>
      </c>
      <c r="J13" s="27">
        <v>22.5644369466642</v>
      </c>
      <c r="K13" s="11">
        <v>4.87067340944621</v>
      </c>
      <c r="L13" s="37">
        <v>11.1023016584368</v>
      </c>
      <c r="M13" s="38">
        <v>959.218969957082</v>
      </c>
      <c r="N13" s="39">
        <v>106.82652360515</v>
      </c>
      <c r="O13" s="38">
        <v>11.1368234940068</v>
      </c>
      <c r="P13" s="39">
        <v>14.9021030042918</v>
      </c>
      <c r="Q13" s="38">
        <v>1.55356633584494</v>
      </c>
      <c r="R13" s="39">
        <v>49.7914163090129</v>
      </c>
      <c r="S13" s="38">
        <v>5.19082898363037</v>
      </c>
      <c r="T13" s="38">
        <v>16.5557939914163</v>
      </c>
      <c r="U13" s="38">
        <v>1.72596607343546</v>
      </c>
      <c r="V13" s="38">
        <v>503.150643776824</v>
      </c>
      <c r="W13" s="38">
        <v>52.4542007128296</v>
      </c>
      <c r="X13" s="39">
        <v>267.992489270386</v>
      </c>
      <c r="Y13" s="38">
        <v>27.9386144002528</v>
      </c>
      <c r="Z13" s="46">
        <v>42218</v>
      </c>
      <c r="AA13" s="46">
        <v>12211</v>
      </c>
    </row>
    <row r="14" s="19" customFormat="1" ht="18" customHeight="1" spans="1:27">
      <c r="A14" s="29" t="s">
        <v>146</v>
      </c>
      <c r="B14" s="11">
        <v>51.2985178774173</v>
      </c>
      <c r="C14" s="11">
        <v>38.4976049286206</v>
      </c>
      <c r="D14" s="27">
        <v>75.0462323699377</v>
      </c>
      <c r="E14" s="11">
        <v>0.805529808103933</v>
      </c>
      <c r="F14" s="27">
        <v>1.57027891142747</v>
      </c>
      <c r="G14" s="11">
        <v>0.315472667373946</v>
      </c>
      <c r="H14" s="27">
        <v>0.614974234007692</v>
      </c>
      <c r="I14" s="11">
        <v>6.82457423641744</v>
      </c>
      <c r="J14" s="27">
        <v>13.3036479781451</v>
      </c>
      <c r="K14" s="11">
        <v>4.85533623690137</v>
      </c>
      <c r="L14" s="37">
        <v>9.46486650648204</v>
      </c>
      <c r="M14" s="38">
        <v>717.088571428571</v>
      </c>
      <c r="N14" s="39">
        <v>115.918079625293</v>
      </c>
      <c r="O14" s="38">
        <v>16.165099297896</v>
      </c>
      <c r="P14" s="39">
        <v>5.49578454332553</v>
      </c>
      <c r="Q14" s="38">
        <v>0.766402472762454</v>
      </c>
      <c r="R14" s="39">
        <v>58.131850117096</v>
      </c>
      <c r="S14" s="38">
        <v>8.10664852757125</v>
      </c>
      <c r="T14" s="38">
        <v>36.524355971897</v>
      </c>
      <c r="U14" s="38">
        <v>5.09342324325903</v>
      </c>
      <c r="V14" s="38">
        <v>289.415925058548</v>
      </c>
      <c r="W14" s="38">
        <v>40.3598574276506</v>
      </c>
      <c r="X14" s="39">
        <v>211.602576112412</v>
      </c>
      <c r="Y14" s="38">
        <v>29.5085690308606</v>
      </c>
      <c r="Z14" s="46">
        <v>53727</v>
      </c>
      <c r="AA14" s="46">
        <v>26205</v>
      </c>
    </row>
    <row r="15" s="19" customFormat="1" ht="18" customHeight="1" spans="1:27">
      <c r="A15" s="29" t="s">
        <v>147</v>
      </c>
      <c r="B15" s="11">
        <v>80.7307082293235</v>
      </c>
      <c r="C15" s="11">
        <v>57.2151321354156</v>
      </c>
      <c r="D15" s="27">
        <v>70.8715845436291</v>
      </c>
      <c r="E15" s="11">
        <v>0.91547088069647</v>
      </c>
      <c r="F15" s="27">
        <v>1.13398098539652</v>
      </c>
      <c r="G15" s="11">
        <v>1.58226311554886</v>
      </c>
      <c r="H15" s="27">
        <v>1.95992720769188</v>
      </c>
      <c r="I15" s="11">
        <v>10.3029005838302</v>
      </c>
      <c r="J15" s="27">
        <v>12.7620589609641</v>
      </c>
      <c r="K15" s="11">
        <v>10.7149415138324</v>
      </c>
      <c r="L15" s="37">
        <v>13.2724483023184</v>
      </c>
      <c r="M15" s="38">
        <v>1042.72852699932</v>
      </c>
      <c r="N15" s="39">
        <v>205.977482549958</v>
      </c>
      <c r="O15" s="38">
        <v>19.753701679449</v>
      </c>
      <c r="P15" s="39">
        <v>9.0401460737405</v>
      </c>
      <c r="Q15" s="38">
        <v>0.866970245818011</v>
      </c>
      <c r="R15" s="39">
        <v>96.9301381126613</v>
      </c>
      <c r="S15" s="38">
        <v>9.29581723361874</v>
      </c>
      <c r="T15" s="38">
        <v>121.887966064895</v>
      </c>
      <c r="U15" s="38">
        <v>11.6893288050395</v>
      </c>
      <c r="V15" s="38">
        <v>483.652925897632</v>
      </c>
      <c r="W15" s="38">
        <v>46.3833983030512</v>
      </c>
      <c r="X15" s="39">
        <v>125.23986830043</v>
      </c>
      <c r="Y15" s="38">
        <v>12.0107837330236</v>
      </c>
      <c r="Z15" s="46">
        <v>48473</v>
      </c>
      <c r="AA15" s="46">
        <v>13324</v>
      </c>
    </row>
    <row r="16" s="19" customFormat="1" ht="18" customHeight="1" spans="1:27">
      <c r="A16" s="29" t="s">
        <v>148</v>
      </c>
      <c r="B16" s="11">
        <v>63.2766444629476</v>
      </c>
      <c r="C16" s="11">
        <v>41.3753439402907</v>
      </c>
      <c r="D16" s="27">
        <v>65.3880184252163</v>
      </c>
      <c r="E16" s="11">
        <v>1.80566244996639</v>
      </c>
      <c r="F16" s="27">
        <v>2.85360019528805</v>
      </c>
      <c r="G16" s="11">
        <v>1.3607766620186</v>
      </c>
      <c r="H16" s="27">
        <v>2.15051963258801</v>
      </c>
      <c r="I16" s="11">
        <v>13.0436568923487</v>
      </c>
      <c r="J16" s="27">
        <v>20.6136987873727</v>
      </c>
      <c r="K16" s="11">
        <v>5.69120451832308</v>
      </c>
      <c r="L16" s="37">
        <v>8.994162959535</v>
      </c>
      <c r="M16" s="38">
        <v>827.797956698241</v>
      </c>
      <c r="N16" s="39">
        <v>129.290974289581</v>
      </c>
      <c r="O16" s="38">
        <v>15.6186631343319</v>
      </c>
      <c r="P16" s="39">
        <v>11.3139918809202</v>
      </c>
      <c r="Q16" s="38">
        <v>1.36675764772931</v>
      </c>
      <c r="R16" s="39">
        <v>98.6361299052774</v>
      </c>
      <c r="S16" s="38">
        <v>11.9154836161589</v>
      </c>
      <c r="T16" s="38">
        <v>33.8428958051421</v>
      </c>
      <c r="U16" s="38">
        <v>4.08830385860434</v>
      </c>
      <c r="V16" s="38">
        <v>410.076184032476</v>
      </c>
      <c r="W16" s="38">
        <v>49.5381971789479</v>
      </c>
      <c r="X16" s="39">
        <v>144.637780784844</v>
      </c>
      <c r="Y16" s="38">
        <v>17.4725945642277</v>
      </c>
      <c r="Z16" s="46">
        <v>99683</v>
      </c>
      <c r="AA16" s="46">
        <v>41215</v>
      </c>
    </row>
    <row r="17" s="19" customFormat="1" ht="18" customHeight="1" spans="1:27">
      <c r="A17" s="29" t="s">
        <v>149</v>
      </c>
      <c r="B17" s="11">
        <v>70.6218986277594</v>
      </c>
      <c r="C17" s="11">
        <v>46.538831425937</v>
      </c>
      <c r="D17" s="27">
        <v>65.8985843346385</v>
      </c>
      <c r="E17" s="11">
        <v>1.13147746379563</v>
      </c>
      <c r="F17" s="27">
        <v>1.60216234026718</v>
      </c>
      <c r="G17" s="11">
        <v>0.71880186581331</v>
      </c>
      <c r="H17" s="27">
        <v>1.01781724901229</v>
      </c>
      <c r="I17" s="11">
        <v>12.8339778705863</v>
      </c>
      <c r="J17" s="27">
        <v>18.1728020910807</v>
      </c>
      <c r="K17" s="11">
        <v>9.39881000162716</v>
      </c>
      <c r="L17" s="37">
        <v>13.3086339850013</v>
      </c>
      <c r="M17" s="38">
        <v>847.983251028807</v>
      </c>
      <c r="N17" s="39">
        <v>110.722880658436</v>
      </c>
      <c r="O17" s="38">
        <v>13.0572013685533</v>
      </c>
      <c r="P17" s="39">
        <v>32.3438271604938</v>
      </c>
      <c r="Q17" s="38">
        <v>3.81420589631376</v>
      </c>
      <c r="R17" s="39">
        <v>80.2082304526749</v>
      </c>
      <c r="S17" s="38">
        <v>9.45870456230864</v>
      </c>
      <c r="T17" s="38">
        <v>68.0358024691358</v>
      </c>
      <c r="U17" s="38">
        <v>8.02324838215756</v>
      </c>
      <c r="V17" s="38">
        <v>281.361522633745</v>
      </c>
      <c r="W17" s="38">
        <v>33.180080183469</v>
      </c>
      <c r="X17" s="39">
        <v>275.310987654321</v>
      </c>
      <c r="Y17" s="38">
        <v>32.4665596071978</v>
      </c>
      <c r="Z17" s="46">
        <v>36874</v>
      </c>
      <c r="AA17" s="46">
        <v>8175</v>
      </c>
    </row>
    <row r="18" s="19" customFormat="1" ht="18" customHeight="1" spans="1:27">
      <c r="A18" s="29" t="s">
        <v>150</v>
      </c>
      <c r="B18" s="11">
        <v>38.2061661524397</v>
      </c>
      <c r="C18" s="11">
        <v>27.3118383613301</v>
      </c>
      <c r="D18" s="27">
        <v>71.4854200559092</v>
      </c>
      <c r="E18" s="11">
        <v>0.468626442692264</v>
      </c>
      <c r="F18" s="27">
        <v>1.22657280194637</v>
      </c>
      <c r="G18" s="11">
        <v>0.124028682436293</v>
      </c>
      <c r="H18" s="27">
        <v>0.324630013755968</v>
      </c>
      <c r="I18" s="11">
        <v>8.30017997943092</v>
      </c>
      <c r="J18" s="27">
        <v>21.7247130903264</v>
      </c>
      <c r="K18" s="11">
        <v>2.00149268655011</v>
      </c>
      <c r="L18" s="37">
        <v>5.23866403806209</v>
      </c>
      <c r="M18" s="38">
        <v>1232.54764705882</v>
      </c>
      <c r="N18" s="39">
        <v>235.799215686275</v>
      </c>
      <c r="O18" s="38">
        <v>19.1310426212692</v>
      </c>
      <c r="P18" s="39">
        <v>17.6033333333333</v>
      </c>
      <c r="Q18" s="38">
        <v>1.42820712654309</v>
      </c>
      <c r="R18" s="39">
        <v>87.6117647058824</v>
      </c>
      <c r="S18" s="38">
        <v>7.10818481662325</v>
      </c>
      <c r="T18" s="38">
        <v>19.8921568627451</v>
      </c>
      <c r="U18" s="38">
        <v>1.61390571068087</v>
      </c>
      <c r="V18" s="38">
        <v>442.552941176471</v>
      </c>
      <c r="W18" s="38">
        <v>35.9055442791616</v>
      </c>
      <c r="X18" s="39">
        <v>429.088235294118</v>
      </c>
      <c r="Y18" s="38">
        <v>34.8131154457219</v>
      </c>
      <c r="Z18" s="46">
        <v>35004</v>
      </c>
      <c r="AA18" s="46">
        <v>7309</v>
      </c>
    </row>
    <row r="19" s="19" customFormat="1" ht="18" customHeight="1" spans="1:27">
      <c r="A19" s="29" t="s">
        <v>151</v>
      </c>
      <c r="B19" s="11">
        <v>56.3292419227738</v>
      </c>
      <c r="C19" s="11">
        <v>36.7221252955083</v>
      </c>
      <c r="D19" s="27">
        <v>65.1919394652133</v>
      </c>
      <c r="E19" s="11">
        <v>0.832998423955871</v>
      </c>
      <c r="F19" s="27">
        <v>1.47880283050479</v>
      </c>
      <c r="G19" s="11">
        <v>0.315130023640662</v>
      </c>
      <c r="H19" s="27">
        <v>0.559443040388682</v>
      </c>
      <c r="I19" s="11">
        <v>11.2238569739953</v>
      </c>
      <c r="J19" s="27">
        <v>19.9254536203113</v>
      </c>
      <c r="K19" s="11">
        <v>7.23513120567376</v>
      </c>
      <c r="L19" s="37">
        <v>12.8443610435819</v>
      </c>
      <c r="M19" s="38">
        <v>1111.84768768769</v>
      </c>
      <c r="N19" s="39">
        <v>188.828108108108</v>
      </c>
      <c r="O19" s="38">
        <v>16.9832711979475</v>
      </c>
      <c r="P19" s="39">
        <v>2.4454054054054</v>
      </c>
      <c r="Q19" s="38">
        <v>0.219940683646257</v>
      </c>
      <c r="R19" s="39">
        <v>61.3510510510511</v>
      </c>
      <c r="S19" s="38">
        <v>5.51793664999592</v>
      </c>
      <c r="T19" s="38">
        <v>13.5705705705706</v>
      </c>
      <c r="U19" s="38">
        <v>1.2205422308152</v>
      </c>
      <c r="V19" s="38">
        <v>416.343243243243</v>
      </c>
      <c r="W19" s="38">
        <v>37.446068184853</v>
      </c>
      <c r="X19" s="39">
        <v>429.309309309309</v>
      </c>
      <c r="Y19" s="38">
        <v>38.6122410527421</v>
      </c>
      <c r="Z19" s="46">
        <v>25380</v>
      </c>
      <c r="AA19" s="46">
        <v>10000</v>
      </c>
    </row>
    <row r="20" s="19" customFormat="1" ht="15" customHeight="1" spans="1:27">
      <c r="A20" s="30"/>
      <c r="B20" s="31"/>
      <c r="C20" s="31"/>
      <c r="D20" s="31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32"/>
      <c r="Q20" s="31"/>
      <c r="R20" s="32"/>
      <c r="S20" s="31"/>
      <c r="T20" s="32"/>
      <c r="U20" s="31"/>
      <c r="V20" s="32"/>
      <c r="W20" s="44"/>
      <c r="X20" s="44"/>
      <c r="Y20" s="44"/>
      <c r="Z20" s="44"/>
      <c r="AA20" s="46"/>
    </row>
    <row r="21" s="19" customFormat="1" ht="15" customHeight="1" spans="1:27">
      <c r="A21" s="33" t="s">
        <v>152</v>
      </c>
      <c r="B21" s="11">
        <v>67.3916437749225</v>
      </c>
      <c r="C21" s="11">
        <v>52.3160124058485</v>
      </c>
      <c r="D21" s="27">
        <v>77.6298209620406</v>
      </c>
      <c r="E21" s="11">
        <v>0.263092600797519</v>
      </c>
      <c r="F21" s="27">
        <v>0.390393505871747</v>
      </c>
      <c r="G21" s="11">
        <v>0.59260079751883</v>
      </c>
      <c r="H21" s="27">
        <v>0.879338689968781</v>
      </c>
      <c r="I21" s="11">
        <v>11.6536996012406</v>
      </c>
      <c r="J21" s="27">
        <v>17.2924994086242</v>
      </c>
      <c r="K21" s="11">
        <v>2.56623836951706</v>
      </c>
      <c r="L21" s="37">
        <v>3.80794743349471</v>
      </c>
      <c r="M21" s="38">
        <v>0</v>
      </c>
      <c r="N21" s="39">
        <v>0</v>
      </c>
      <c r="O21" s="38">
        <v>0</v>
      </c>
      <c r="P21" s="39">
        <v>0</v>
      </c>
      <c r="Q21" s="38">
        <v>0</v>
      </c>
      <c r="R21" s="39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9">
        <v>0</v>
      </c>
      <c r="Y21" s="38">
        <v>0</v>
      </c>
      <c r="Z21" s="46">
        <v>2257</v>
      </c>
      <c r="AA21" s="46">
        <v>551</v>
      </c>
    </row>
    <row r="22" s="19" customFormat="1" ht="15" customHeight="1" spans="1:27">
      <c r="A22" s="33" t="s">
        <v>153</v>
      </c>
      <c r="B22" s="34">
        <v>194.579401754852</v>
      </c>
      <c r="C22" s="34">
        <v>167.711842595054</v>
      </c>
      <c r="D22" s="35">
        <v>86.1919818246497</v>
      </c>
      <c r="E22" s="34">
        <v>0.75060090401489</v>
      </c>
      <c r="F22" s="35">
        <v>0.385755582166174</v>
      </c>
      <c r="G22" s="34">
        <v>1.20066471683063</v>
      </c>
      <c r="H22" s="35">
        <v>0.617056433518759</v>
      </c>
      <c r="I22" s="34">
        <v>12.5243286360011</v>
      </c>
      <c r="J22" s="35">
        <v>6.43661586121036</v>
      </c>
      <c r="K22" s="34">
        <v>12.3919649029513</v>
      </c>
      <c r="L22" s="40">
        <v>6.36859029845502</v>
      </c>
      <c r="M22" s="41">
        <v>0</v>
      </c>
      <c r="N22" s="42">
        <v>0</v>
      </c>
      <c r="O22" s="41">
        <v>0</v>
      </c>
      <c r="P22" s="42">
        <v>0</v>
      </c>
      <c r="Q22" s="41">
        <v>0</v>
      </c>
      <c r="R22" s="42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2">
        <v>0</v>
      </c>
      <c r="Y22" s="41">
        <v>0</v>
      </c>
      <c r="Z22" s="46">
        <v>3761</v>
      </c>
      <c r="AA22" s="46">
        <v>0</v>
      </c>
    </row>
    <row r="23" s="19" customFormat="1" ht="15" customHeight="1" spans="1:27">
      <c r="A23" s="33" t="s">
        <v>154</v>
      </c>
      <c r="B23" s="34">
        <v>213.152761920752</v>
      </c>
      <c r="C23" s="34">
        <v>183.299140362659</v>
      </c>
      <c r="D23" s="35">
        <v>85.9942600372253</v>
      </c>
      <c r="E23" s="34">
        <v>1.87659503022163</v>
      </c>
      <c r="F23" s="35">
        <v>0.880399115315861</v>
      </c>
      <c r="G23" s="34">
        <v>2.20235057085292</v>
      </c>
      <c r="H23" s="35">
        <v>1.03322638234063</v>
      </c>
      <c r="I23" s="34">
        <v>13.1878777703156</v>
      </c>
      <c r="J23" s="35">
        <v>6.18705460416166</v>
      </c>
      <c r="K23" s="34">
        <v>12.5867981867025</v>
      </c>
      <c r="L23" s="40">
        <v>5.90505986095649</v>
      </c>
      <c r="M23" s="41">
        <v>1168.48</v>
      </c>
      <c r="N23" s="42">
        <v>231.65</v>
      </c>
      <c r="O23" s="41">
        <v>19.8249007257292</v>
      </c>
      <c r="P23" s="42">
        <v>140.386666666667</v>
      </c>
      <c r="Q23" s="41">
        <v>12.0144689397051</v>
      </c>
      <c r="R23" s="42">
        <v>112.433333333333</v>
      </c>
      <c r="S23" s="41">
        <v>9.62218722899265</v>
      </c>
      <c r="T23" s="41">
        <v>159.75</v>
      </c>
      <c r="U23" s="41">
        <v>13.6716075585376</v>
      </c>
      <c r="V23" s="41">
        <v>519.166666666667</v>
      </c>
      <c r="W23" s="41">
        <v>44.4309416221644</v>
      </c>
      <c r="X23" s="42">
        <v>5.09333333333333</v>
      </c>
      <c r="Y23" s="41">
        <v>0.435893924871058</v>
      </c>
      <c r="Z23" s="46">
        <v>5956</v>
      </c>
      <c r="AA23" s="46">
        <v>6</v>
      </c>
    </row>
    <row r="24" s="19" customFormat="1" ht="15" customHeight="1" spans="1:27">
      <c r="A24" s="33" t="s">
        <v>155</v>
      </c>
      <c r="B24" s="34">
        <v>67.999874015748</v>
      </c>
      <c r="C24" s="34">
        <v>45.8470960629921</v>
      </c>
      <c r="D24" s="35">
        <v>67.4223250066235</v>
      </c>
      <c r="E24" s="34">
        <v>0.631977952755906</v>
      </c>
      <c r="F24" s="35">
        <v>0.929381064161305</v>
      </c>
      <c r="G24" s="34">
        <v>0.283307086614173</v>
      </c>
      <c r="H24" s="35">
        <v>0.416628840442502</v>
      </c>
      <c r="I24" s="34">
        <v>15.0462992125984</v>
      </c>
      <c r="J24" s="35">
        <v>22.1269516015778</v>
      </c>
      <c r="K24" s="34">
        <v>6.1911937007874</v>
      </c>
      <c r="L24" s="40">
        <v>9.10471348719497</v>
      </c>
      <c r="M24" s="41">
        <v>823.44</v>
      </c>
      <c r="N24" s="42">
        <v>265.015</v>
      </c>
      <c r="O24" s="41">
        <v>32.1838871077431</v>
      </c>
      <c r="P24" s="42">
        <v>7.825</v>
      </c>
      <c r="Q24" s="41">
        <v>0.950281744875158</v>
      </c>
      <c r="R24" s="42">
        <v>92</v>
      </c>
      <c r="S24" s="41">
        <v>11.1726416010881</v>
      </c>
      <c r="T24" s="41">
        <v>18.5</v>
      </c>
      <c r="U24" s="41">
        <v>2.24667249587098</v>
      </c>
      <c r="V24" s="41">
        <v>377</v>
      </c>
      <c r="W24" s="41">
        <v>45.7835422131546</v>
      </c>
      <c r="X24" s="42">
        <v>63.1</v>
      </c>
      <c r="Y24" s="41">
        <v>7.66297483726805</v>
      </c>
      <c r="Z24" s="46">
        <v>3175</v>
      </c>
      <c r="AA24" s="46">
        <v>32</v>
      </c>
    </row>
    <row r="25" s="19" customFormat="1" ht="15" customHeight="1" spans="1:27">
      <c r="A25" s="33" t="s">
        <v>156</v>
      </c>
      <c r="B25" s="34">
        <v>195.528664512655</v>
      </c>
      <c r="C25" s="34">
        <v>171.295759289176</v>
      </c>
      <c r="D25" s="35">
        <v>87.6064692182714</v>
      </c>
      <c r="E25" s="34">
        <v>1.75880452342488</v>
      </c>
      <c r="F25" s="35">
        <v>0.899512369610159</v>
      </c>
      <c r="G25" s="34">
        <v>3.98206785137318</v>
      </c>
      <c r="H25" s="35">
        <v>2.03656474681003</v>
      </c>
      <c r="I25" s="34">
        <v>12.195745826602</v>
      </c>
      <c r="J25" s="35">
        <v>6.23731863407308</v>
      </c>
      <c r="K25" s="34">
        <v>6.29628702207862</v>
      </c>
      <c r="L25" s="40">
        <v>3.22013503123534</v>
      </c>
      <c r="M25" s="41">
        <v>2359.28266666667</v>
      </c>
      <c r="N25" s="42">
        <v>542.366082191781</v>
      </c>
      <c r="O25" s="41">
        <v>22.9886011479102</v>
      </c>
      <c r="P25" s="42">
        <v>8.51221917808219</v>
      </c>
      <c r="Q25" s="41">
        <v>0.360796919264819</v>
      </c>
      <c r="R25" s="42">
        <v>128.749260273973</v>
      </c>
      <c r="S25" s="41">
        <v>5.45713585290215</v>
      </c>
      <c r="T25" s="41">
        <v>181.289908675799</v>
      </c>
      <c r="U25" s="41">
        <v>7.68411141391278</v>
      </c>
      <c r="V25" s="41">
        <v>1025.96621004566</v>
      </c>
      <c r="W25" s="41">
        <v>43.4863623821391</v>
      </c>
      <c r="X25" s="42">
        <v>472.39898630137</v>
      </c>
      <c r="Y25" s="41">
        <v>20.0229922838709</v>
      </c>
      <c r="Z25" s="46">
        <v>3714</v>
      </c>
      <c r="AA25" s="46">
        <v>146</v>
      </c>
    </row>
    <row r="26" s="19" customFormat="1" ht="15" customHeight="1" spans="1:27">
      <c r="A26" s="33" t="s">
        <v>157</v>
      </c>
      <c r="B26" s="34">
        <v>139.482534310185</v>
      </c>
      <c r="C26" s="34">
        <v>117.473380456093</v>
      </c>
      <c r="D26" s="35">
        <v>84.2208531964677</v>
      </c>
      <c r="E26" s="34">
        <v>0.274161593230833</v>
      </c>
      <c r="F26" s="35">
        <v>0.196556217297533</v>
      </c>
      <c r="G26" s="34">
        <v>0.110514910741926</v>
      </c>
      <c r="H26" s="35">
        <v>0.0792320782587444</v>
      </c>
      <c r="I26" s="34">
        <v>14.348880404499</v>
      </c>
      <c r="J26" s="35">
        <v>10.2872237556206</v>
      </c>
      <c r="K26" s="34">
        <v>7.27559694561965</v>
      </c>
      <c r="L26" s="40">
        <v>5.21613475235544</v>
      </c>
      <c r="M26" s="41">
        <v>1035.97413421707</v>
      </c>
      <c r="N26" s="42">
        <v>107.15149958575</v>
      </c>
      <c r="O26" s="41">
        <v>10.3430670753888</v>
      </c>
      <c r="P26" s="42">
        <v>6.12549295774648</v>
      </c>
      <c r="Q26" s="41">
        <v>0.591278561445532</v>
      </c>
      <c r="R26" s="42">
        <v>83.5244407622204</v>
      </c>
      <c r="S26" s="41">
        <v>8.06240600064244</v>
      </c>
      <c r="T26" s="41">
        <v>54.0484672742336</v>
      </c>
      <c r="U26" s="41">
        <v>5.21716377746058</v>
      </c>
      <c r="V26" s="41">
        <v>536.517812758906</v>
      </c>
      <c r="W26" s="41">
        <v>51.7887266716729</v>
      </c>
      <c r="X26" s="42">
        <v>248.60642087821</v>
      </c>
      <c r="Y26" s="41">
        <v>23.9973579133898</v>
      </c>
      <c r="Z26" s="46">
        <v>9691</v>
      </c>
      <c r="AA26" s="46">
        <v>0</v>
      </c>
    </row>
    <row r="27" s="19" customFormat="1" ht="15" customHeight="1" spans="1:27">
      <c r="A27" s="33" t="s">
        <v>158</v>
      </c>
      <c r="B27" s="34">
        <v>151.798196166855</v>
      </c>
      <c r="C27" s="34">
        <v>124.630349492672</v>
      </c>
      <c r="D27" s="35">
        <v>82.1026551301571</v>
      </c>
      <c r="E27" s="34">
        <v>0.735907553551297</v>
      </c>
      <c r="F27" s="35">
        <v>0.484793345463998</v>
      </c>
      <c r="G27" s="34">
        <v>0.799041713641488</v>
      </c>
      <c r="H27" s="35">
        <v>0.526384195476995</v>
      </c>
      <c r="I27" s="34">
        <v>13.5425591882751</v>
      </c>
      <c r="J27" s="35">
        <v>8.92142300122544</v>
      </c>
      <c r="K27" s="34">
        <v>12.0903382187148</v>
      </c>
      <c r="L27" s="40">
        <v>7.96474432767648</v>
      </c>
      <c r="M27" s="41">
        <v>0</v>
      </c>
      <c r="N27" s="42">
        <v>0</v>
      </c>
      <c r="O27" s="41">
        <v>0</v>
      </c>
      <c r="P27" s="42">
        <v>0</v>
      </c>
      <c r="Q27" s="41">
        <v>0</v>
      </c>
      <c r="R27" s="42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2">
        <v>0</v>
      </c>
      <c r="Y27" s="41">
        <v>0</v>
      </c>
      <c r="Z27" s="46">
        <v>3548</v>
      </c>
      <c r="AA27" s="46">
        <v>0</v>
      </c>
    </row>
    <row r="28" s="19" customFormat="1" ht="15" customHeight="1" spans="1:27">
      <c r="A28" s="33" t="s">
        <v>159</v>
      </c>
      <c r="B28" s="34">
        <v>83.1376765498652</v>
      </c>
      <c r="C28" s="34">
        <v>46.2127654986523</v>
      </c>
      <c r="D28" s="35">
        <v>55.5858275290317</v>
      </c>
      <c r="E28" s="34">
        <v>0.235094339622642</v>
      </c>
      <c r="F28" s="35">
        <v>0.282777134722588</v>
      </c>
      <c r="G28" s="34">
        <v>1.50835579514825</v>
      </c>
      <c r="H28" s="35">
        <v>1.81428668414079</v>
      </c>
      <c r="I28" s="34">
        <v>13.4064690026954</v>
      </c>
      <c r="J28" s="35">
        <v>16.1256238555745</v>
      </c>
      <c r="K28" s="34">
        <v>21.7749919137466</v>
      </c>
      <c r="L28" s="40">
        <v>26.1914847965305</v>
      </c>
      <c r="M28" s="41">
        <v>670.836774193548</v>
      </c>
      <c r="N28" s="42">
        <v>76.5638709677419</v>
      </c>
      <c r="O28" s="41">
        <v>11.4131893052202</v>
      </c>
      <c r="P28" s="42">
        <v>3.04709677419355</v>
      </c>
      <c r="Q28" s="41">
        <v>0.454223276274119</v>
      </c>
      <c r="R28" s="42">
        <v>14.7612903225806</v>
      </c>
      <c r="S28" s="41">
        <v>2.20042950691337</v>
      </c>
      <c r="T28" s="41">
        <v>17.8064516129032</v>
      </c>
      <c r="U28" s="41">
        <v>2.65436426533256</v>
      </c>
      <c r="V28" s="41">
        <v>279.806451612903</v>
      </c>
      <c r="W28" s="41">
        <v>41.7100645606787</v>
      </c>
      <c r="X28" s="42">
        <v>278.851612903226</v>
      </c>
      <c r="Y28" s="41">
        <v>41.5677290855811</v>
      </c>
      <c r="Z28" s="46">
        <v>1855</v>
      </c>
      <c r="AA28" s="46">
        <v>0</v>
      </c>
    </row>
    <row r="29" s="19" customFormat="1" ht="15" customHeight="1" spans="1:27">
      <c r="A29" s="33" t="s">
        <v>160</v>
      </c>
      <c r="B29" s="34">
        <v>47.5837907801418</v>
      </c>
      <c r="C29" s="34">
        <v>30.6879113475177</v>
      </c>
      <c r="D29" s="35">
        <v>64.4923635641167</v>
      </c>
      <c r="E29" s="34">
        <v>0.253510638297872</v>
      </c>
      <c r="F29" s="35">
        <v>0.532766797561808</v>
      </c>
      <c r="G29" s="34">
        <v>0.51063829787234</v>
      </c>
      <c r="H29" s="35">
        <v>1.07313496781229</v>
      </c>
      <c r="I29" s="34">
        <v>14.3191489361702</v>
      </c>
      <c r="J29" s="35">
        <v>30.0924930557362</v>
      </c>
      <c r="K29" s="34">
        <v>1.81258156028369</v>
      </c>
      <c r="L29" s="40">
        <v>3.80924161477301</v>
      </c>
      <c r="M29" s="41">
        <v>792.98</v>
      </c>
      <c r="N29" s="42">
        <v>92.96</v>
      </c>
      <c r="O29" s="41">
        <v>11.7228681681757</v>
      </c>
      <c r="P29" s="42">
        <v>4.77</v>
      </c>
      <c r="Q29" s="41">
        <v>0.601528411813665</v>
      </c>
      <c r="R29" s="42">
        <v>25.8</v>
      </c>
      <c r="S29" s="41">
        <v>3.2535499003758</v>
      </c>
      <c r="T29" s="41">
        <v>35.5</v>
      </c>
      <c r="U29" s="41">
        <v>4.47678377764887</v>
      </c>
      <c r="V29" s="41">
        <v>241.5</v>
      </c>
      <c r="W29" s="41">
        <v>30.4547403465409</v>
      </c>
      <c r="X29" s="42">
        <v>392.45</v>
      </c>
      <c r="Y29" s="41">
        <v>49.490529395445</v>
      </c>
      <c r="Z29" s="46">
        <v>2820</v>
      </c>
      <c r="AA29" s="46">
        <v>553</v>
      </c>
    </row>
    <row r="30" s="19" customFormat="1" ht="15" customHeight="1" spans="1:27">
      <c r="A30" s="33" t="s">
        <v>161</v>
      </c>
      <c r="B30" s="34">
        <v>64.7234830508474</v>
      </c>
      <c r="C30" s="34">
        <v>48.9440805084746</v>
      </c>
      <c r="D30" s="35">
        <v>75.62028216254</v>
      </c>
      <c r="E30" s="34">
        <v>0.273686440677966</v>
      </c>
      <c r="F30" s="35">
        <v>0.422854932672513</v>
      </c>
      <c r="G30" s="34">
        <v>0.138093220338983</v>
      </c>
      <c r="H30" s="35">
        <v>0.213358759185589</v>
      </c>
      <c r="I30" s="34">
        <v>12.319406779661</v>
      </c>
      <c r="J30" s="35">
        <v>19.0339057772629</v>
      </c>
      <c r="K30" s="34">
        <v>3.04821610169492</v>
      </c>
      <c r="L30" s="40">
        <v>4.70959836833905</v>
      </c>
      <c r="M30" s="41">
        <v>575.434444444444</v>
      </c>
      <c r="N30" s="42">
        <v>93.93</v>
      </c>
      <c r="O30" s="41">
        <v>16.3233189995578</v>
      </c>
      <c r="P30" s="42">
        <v>12.0933333333333</v>
      </c>
      <c r="Q30" s="41">
        <v>2.10160052984122</v>
      </c>
      <c r="R30" s="42">
        <v>17.7555555555556</v>
      </c>
      <c r="S30" s="41">
        <v>3.08559136961252</v>
      </c>
      <c r="T30" s="41">
        <v>1.68888888888889</v>
      </c>
      <c r="U30" s="41">
        <v>0.293498052679039</v>
      </c>
      <c r="V30" s="41">
        <v>364.666666666667</v>
      </c>
      <c r="W30" s="41">
        <v>63.3724084797766</v>
      </c>
      <c r="X30" s="42">
        <v>85.3</v>
      </c>
      <c r="Y30" s="41">
        <v>14.8235825685328</v>
      </c>
      <c r="Z30" s="46">
        <v>2360</v>
      </c>
      <c r="AA30" s="46">
        <v>1011</v>
      </c>
    </row>
    <row r="31" s="19" customFormat="1" ht="15" customHeight="1" spans="1:27">
      <c r="A31" s="33" t="s">
        <v>162</v>
      </c>
      <c r="B31" s="34">
        <v>70.2284155542658</v>
      </c>
      <c r="C31" s="34">
        <v>54.0268775391759</v>
      </c>
      <c r="D31" s="35">
        <v>76.9302242016681</v>
      </c>
      <c r="E31" s="34">
        <v>0.0167150319210679</v>
      </c>
      <c r="F31" s="35">
        <v>0.0238009526331291</v>
      </c>
      <c r="G31" s="34">
        <v>0</v>
      </c>
      <c r="H31" s="35">
        <v>0</v>
      </c>
      <c r="I31" s="34">
        <v>14.2002321532211</v>
      </c>
      <c r="J31" s="35">
        <v>20.2200662525962</v>
      </c>
      <c r="K31" s="34">
        <v>1.98459082994777</v>
      </c>
      <c r="L31" s="40">
        <v>2.82590859310255</v>
      </c>
      <c r="M31" s="41">
        <v>0</v>
      </c>
      <c r="N31" s="42">
        <v>0</v>
      </c>
      <c r="O31" s="41">
        <v>0</v>
      </c>
      <c r="P31" s="42">
        <v>0</v>
      </c>
      <c r="Q31" s="41">
        <v>0</v>
      </c>
      <c r="R31" s="42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2">
        <v>0</v>
      </c>
      <c r="Y31" s="41">
        <v>0</v>
      </c>
      <c r="Z31" s="46">
        <v>1723</v>
      </c>
      <c r="AA31" s="46">
        <v>112</v>
      </c>
    </row>
    <row r="32" s="19" customFormat="1" ht="15" customHeight="1" spans="1:27">
      <c r="A32" s="33" t="s">
        <v>163</v>
      </c>
      <c r="B32" s="34">
        <v>49.4235181451613</v>
      </c>
      <c r="C32" s="34">
        <v>33.3906384408602</v>
      </c>
      <c r="D32" s="35">
        <v>67.5602217203335</v>
      </c>
      <c r="E32" s="34">
        <v>0.242977150537634</v>
      </c>
      <c r="F32" s="35">
        <v>0.491622530439838</v>
      </c>
      <c r="G32" s="34">
        <v>0.484811827956989</v>
      </c>
      <c r="H32" s="35">
        <v>0.980933462755633</v>
      </c>
      <c r="I32" s="34">
        <v>11.8296370967742</v>
      </c>
      <c r="J32" s="35">
        <v>23.9352388108623</v>
      </c>
      <c r="K32" s="34">
        <v>3.47545362903226</v>
      </c>
      <c r="L32" s="40">
        <v>7.0319834756088</v>
      </c>
      <c r="M32" s="41">
        <v>1310.445</v>
      </c>
      <c r="N32" s="42">
        <v>103.845</v>
      </c>
      <c r="O32" s="41">
        <v>7.92440735780594</v>
      </c>
      <c r="P32" s="42">
        <v>0</v>
      </c>
      <c r="Q32" s="41">
        <v>0</v>
      </c>
      <c r="R32" s="42">
        <v>54.6</v>
      </c>
      <c r="S32" s="41">
        <v>4.16652358549958</v>
      </c>
      <c r="T32" s="41">
        <v>35.5</v>
      </c>
      <c r="U32" s="41">
        <v>2.70900343013251</v>
      </c>
      <c r="V32" s="41">
        <v>531</v>
      </c>
      <c r="W32" s="41">
        <v>40.5205865183201</v>
      </c>
      <c r="X32" s="42">
        <v>585.5</v>
      </c>
      <c r="Y32" s="41">
        <v>44.6794791082419</v>
      </c>
      <c r="Z32" s="46">
        <v>2976</v>
      </c>
      <c r="AA32" s="46">
        <v>1377</v>
      </c>
    </row>
    <row r="33" s="19" customFormat="1" ht="15" customHeight="1" spans="1:27">
      <c r="A33" s="33" t="s">
        <v>164</v>
      </c>
      <c r="B33" s="34">
        <v>40.456080634501</v>
      </c>
      <c r="C33" s="34">
        <v>17.1887618418154</v>
      </c>
      <c r="D33" s="35">
        <v>42.487461890109</v>
      </c>
      <c r="E33" s="34">
        <v>0.976999339061467</v>
      </c>
      <c r="F33" s="35">
        <v>2.41496290233385</v>
      </c>
      <c r="G33" s="34">
        <v>1.86234853491959</v>
      </c>
      <c r="H33" s="35">
        <v>4.6033834857729</v>
      </c>
      <c r="I33" s="34">
        <v>14.5455166336197</v>
      </c>
      <c r="J33" s="35">
        <v>35.9538452699625</v>
      </c>
      <c r="K33" s="34">
        <v>5.88245428508482</v>
      </c>
      <c r="L33" s="40">
        <v>14.5403464518218</v>
      </c>
      <c r="M33" s="41">
        <v>727.480843373494</v>
      </c>
      <c r="N33" s="42">
        <v>62.6815662650602</v>
      </c>
      <c r="O33" s="41">
        <v>8.61624973853491</v>
      </c>
      <c r="P33" s="42">
        <v>8.20650602409638</v>
      </c>
      <c r="Q33" s="41">
        <v>1.12807176970337</v>
      </c>
      <c r="R33" s="42">
        <v>110.992771084337</v>
      </c>
      <c r="S33" s="41">
        <v>15.2571400464153</v>
      </c>
      <c r="T33" s="41">
        <v>56.1686746987952</v>
      </c>
      <c r="U33" s="41">
        <v>7.72098333728326</v>
      </c>
      <c r="V33" s="41">
        <v>480.459036144578</v>
      </c>
      <c r="W33" s="41">
        <v>66.0442182802478</v>
      </c>
      <c r="X33" s="42">
        <v>8.97228915662651</v>
      </c>
      <c r="Y33" s="41">
        <v>1.23333682781528</v>
      </c>
      <c r="Z33" s="46">
        <v>4539</v>
      </c>
      <c r="AA33" s="46">
        <v>1299</v>
      </c>
    </row>
    <row r="34" s="19" customFormat="1" ht="15" customHeight="1" spans="1:27">
      <c r="A34" s="33" t="s">
        <v>165</v>
      </c>
      <c r="B34" s="34">
        <v>41.5231215083799</v>
      </c>
      <c r="C34" s="34">
        <v>20.5411068435754</v>
      </c>
      <c r="D34" s="35">
        <v>49.4690815559952</v>
      </c>
      <c r="E34" s="34">
        <v>1.25666899441341</v>
      </c>
      <c r="F34" s="35">
        <v>3.02643189809272</v>
      </c>
      <c r="G34" s="34">
        <v>1.92231145251397</v>
      </c>
      <c r="H34" s="35">
        <v>4.62949648938609</v>
      </c>
      <c r="I34" s="34">
        <v>13.4148044692737</v>
      </c>
      <c r="J34" s="35">
        <v>32.3068304644834</v>
      </c>
      <c r="K34" s="34">
        <v>4.38822974860335</v>
      </c>
      <c r="L34" s="40">
        <v>10.5681595920426</v>
      </c>
      <c r="M34" s="41">
        <v>725.5995</v>
      </c>
      <c r="N34" s="42">
        <v>77.461875</v>
      </c>
      <c r="O34" s="41">
        <v>10.675568960563</v>
      </c>
      <c r="P34" s="42">
        <v>3.540125</v>
      </c>
      <c r="Q34" s="41">
        <v>0.487889669163223</v>
      </c>
      <c r="R34" s="42">
        <v>38.07625</v>
      </c>
      <c r="S34" s="41">
        <v>5.24755736463435</v>
      </c>
      <c r="T34" s="41">
        <v>37.3625</v>
      </c>
      <c r="U34" s="41">
        <v>5.14919042805294</v>
      </c>
      <c r="V34" s="41">
        <v>481.7125</v>
      </c>
      <c r="W34" s="41">
        <v>66.3882072686103</v>
      </c>
      <c r="X34" s="42">
        <v>87.44625</v>
      </c>
      <c r="Y34" s="41">
        <v>12.0515863089762</v>
      </c>
      <c r="Z34" s="46">
        <v>2864</v>
      </c>
      <c r="AA34" s="46">
        <v>648</v>
      </c>
    </row>
    <row r="35" s="19" customFormat="1" ht="15" customHeight="1" spans="1:27">
      <c r="A35" s="33" t="s">
        <v>166</v>
      </c>
      <c r="B35" s="34">
        <v>26.6292280071813</v>
      </c>
      <c r="C35" s="34">
        <v>13.8260477045396</v>
      </c>
      <c r="D35" s="35">
        <v>51.9205727661765</v>
      </c>
      <c r="E35" s="34">
        <v>0.129315209027956</v>
      </c>
      <c r="F35" s="35">
        <v>0.485613811234341</v>
      </c>
      <c r="G35" s="34">
        <v>0.0959220312900744</v>
      </c>
      <c r="H35" s="35">
        <v>0.360213338757722</v>
      </c>
      <c r="I35" s="34">
        <v>11.3173377789177</v>
      </c>
      <c r="J35" s="35">
        <v>42.4996840909756</v>
      </c>
      <c r="K35" s="34">
        <v>1.260605283406</v>
      </c>
      <c r="L35" s="40">
        <v>4.73391599285583</v>
      </c>
      <c r="M35" s="41">
        <v>864.69</v>
      </c>
      <c r="N35" s="42">
        <v>33.88</v>
      </c>
      <c r="O35" s="41">
        <v>3.91816720443165</v>
      </c>
      <c r="P35" s="42">
        <v>5.81</v>
      </c>
      <c r="Q35" s="41">
        <v>0.671917103239311</v>
      </c>
      <c r="R35" s="42">
        <v>62.1</v>
      </c>
      <c r="S35" s="41">
        <v>7.18176456302259</v>
      </c>
      <c r="T35" s="41">
        <v>18.5</v>
      </c>
      <c r="U35" s="41">
        <v>2.13949507916132</v>
      </c>
      <c r="V35" s="41">
        <v>667</v>
      </c>
      <c r="W35" s="41">
        <v>77.1374712324648</v>
      </c>
      <c r="X35" s="42">
        <v>77.4</v>
      </c>
      <c r="Y35" s="41">
        <v>8.95118481768032</v>
      </c>
      <c r="Z35" s="46">
        <v>3899</v>
      </c>
      <c r="AA35" s="46">
        <v>2773</v>
      </c>
    </row>
    <row r="36" s="19" customFormat="1" ht="15" customHeight="1" spans="1:27">
      <c r="A36" s="33" t="s">
        <v>167</v>
      </c>
      <c r="B36" s="34">
        <v>49.0868243727599</v>
      </c>
      <c r="C36" s="34">
        <v>25.8661182795699</v>
      </c>
      <c r="D36" s="35">
        <v>52.6946255132446</v>
      </c>
      <c r="E36" s="34">
        <v>1.93082437275986</v>
      </c>
      <c r="F36" s="35">
        <v>3.93348805393764</v>
      </c>
      <c r="G36" s="34">
        <v>1.08405017921147</v>
      </c>
      <c r="H36" s="35">
        <v>2.20843412272775</v>
      </c>
      <c r="I36" s="34">
        <v>14.6733333333333</v>
      </c>
      <c r="J36" s="35">
        <v>29.8926107378747</v>
      </c>
      <c r="K36" s="34">
        <v>5.5324982078853</v>
      </c>
      <c r="L36" s="40">
        <v>11.2708415722152</v>
      </c>
      <c r="M36" s="41">
        <v>1027.235</v>
      </c>
      <c r="N36" s="42">
        <v>23.8</v>
      </c>
      <c r="O36" s="41">
        <v>2.31689924895472</v>
      </c>
      <c r="P36" s="42">
        <v>2.485</v>
      </c>
      <c r="Q36" s="41">
        <v>0.241911539229096</v>
      </c>
      <c r="R36" s="42">
        <v>10.4</v>
      </c>
      <c r="S36" s="41">
        <v>1.01242656256845</v>
      </c>
      <c r="T36" s="41">
        <v>0</v>
      </c>
      <c r="U36" s="41">
        <v>0</v>
      </c>
      <c r="V36" s="41">
        <v>586</v>
      </c>
      <c r="W36" s="41">
        <v>57.0463428524145</v>
      </c>
      <c r="X36" s="42">
        <v>404.55</v>
      </c>
      <c r="Y36" s="41">
        <v>39.3824197968333</v>
      </c>
      <c r="Z36" s="46">
        <v>2790</v>
      </c>
      <c r="AA36" s="46">
        <v>489</v>
      </c>
    </row>
    <row r="37" s="19" customFormat="1" ht="15" customHeight="1" spans="1:27">
      <c r="A37" s="33" t="s">
        <v>168</v>
      </c>
      <c r="B37" s="34">
        <v>34.6547431633407</v>
      </c>
      <c r="C37" s="34">
        <v>16.9410735402809</v>
      </c>
      <c r="D37" s="35">
        <v>48.8852953271974</v>
      </c>
      <c r="E37" s="34">
        <v>0.943939393939394</v>
      </c>
      <c r="F37" s="35">
        <v>2.72383895471467</v>
      </c>
      <c r="G37" s="34">
        <v>0.627845528455285</v>
      </c>
      <c r="H37" s="35">
        <v>1.8117160052118</v>
      </c>
      <c r="I37" s="34">
        <v>12.0408536585366</v>
      </c>
      <c r="J37" s="35">
        <v>34.7451822158472</v>
      </c>
      <c r="K37" s="34">
        <v>4.1010310421286</v>
      </c>
      <c r="L37" s="40">
        <v>11.8339674970289</v>
      </c>
      <c r="M37" s="41">
        <v>702.074042553191</v>
      </c>
      <c r="N37" s="42">
        <v>70.6170212765957</v>
      </c>
      <c r="O37" s="41">
        <v>10.0583438492879</v>
      </c>
      <c r="P37" s="42">
        <v>4.30595744680851</v>
      </c>
      <c r="Q37" s="41">
        <v>0.613319562584779</v>
      </c>
      <c r="R37" s="42">
        <v>38.0234042553192</v>
      </c>
      <c r="S37" s="41">
        <v>5.41586812083832</v>
      </c>
      <c r="T37" s="41">
        <v>21.7659574468085</v>
      </c>
      <c r="U37" s="41">
        <v>3.10023674535146</v>
      </c>
      <c r="V37" s="41">
        <v>476.925531914894</v>
      </c>
      <c r="W37" s="41">
        <v>67.9309450297417</v>
      </c>
      <c r="X37" s="42">
        <v>90.436170212766</v>
      </c>
      <c r="Y37" s="41">
        <v>12.8812866921959</v>
      </c>
      <c r="Z37" s="46">
        <v>5412</v>
      </c>
      <c r="AA37" s="46">
        <v>2447</v>
      </c>
    </row>
    <row r="38" s="19" customFormat="1" ht="15" customHeight="1" spans="1:27">
      <c r="A38" s="33" t="s">
        <v>169</v>
      </c>
      <c r="B38" s="34">
        <v>40.6115393485154</v>
      </c>
      <c r="C38" s="34">
        <v>25.5454396079562</v>
      </c>
      <c r="D38" s="35">
        <v>62.9019239796189</v>
      </c>
      <c r="E38" s="34">
        <v>0.210262323436149</v>
      </c>
      <c r="F38" s="35">
        <v>0.517740343777033</v>
      </c>
      <c r="G38" s="34">
        <v>0.17059671375036</v>
      </c>
      <c r="H38" s="35">
        <v>0.420069557783449</v>
      </c>
      <c r="I38" s="34">
        <v>13.2170942634765</v>
      </c>
      <c r="J38" s="35">
        <v>32.5451693668924</v>
      </c>
      <c r="K38" s="34">
        <v>1.46814643989622</v>
      </c>
      <c r="L38" s="40">
        <v>3.6150967519282</v>
      </c>
      <c r="M38" s="41">
        <v>497.100609756098</v>
      </c>
      <c r="N38" s="42">
        <v>54.9298780487805</v>
      </c>
      <c r="O38" s="41">
        <v>11.0500524382241</v>
      </c>
      <c r="P38" s="42">
        <v>0</v>
      </c>
      <c r="Q38" s="41">
        <v>0</v>
      </c>
      <c r="R38" s="42">
        <v>54.8170731707317</v>
      </c>
      <c r="S38" s="41">
        <v>11.0273598734123</v>
      </c>
      <c r="T38" s="41">
        <v>19.6512195121951</v>
      </c>
      <c r="U38" s="41">
        <v>3.95316745272893</v>
      </c>
      <c r="V38" s="41">
        <v>300.226829268293</v>
      </c>
      <c r="W38" s="41">
        <v>60.3955866028004</v>
      </c>
      <c r="X38" s="42">
        <v>67.4756097560976</v>
      </c>
      <c r="Y38" s="41">
        <v>13.5738336328343</v>
      </c>
      <c r="Z38" s="46">
        <v>3469</v>
      </c>
      <c r="AA38" s="46">
        <v>1179</v>
      </c>
    </row>
    <row r="39" s="19" customFormat="1" ht="15" customHeight="1" spans="1:27">
      <c r="A39" s="33" t="s">
        <v>170</v>
      </c>
      <c r="B39" s="34">
        <v>56.1783277591973</v>
      </c>
      <c r="C39" s="34">
        <v>30.3774136008919</v>
      </c>
      <c r="D39" s="35">
        <v>54.0731894532382</v>
      </c>
      <c r="E39" s="34">
        <v>0.181382385730212</v>
      </c>
      <c r="F39" s="35">
        <v>0.322868965604831</v>
      </c>
      <c r="G39" s="34">
        <v>0.754180602006689</v>
      </c>
      <c r="H39" s="35">
        <v>1.34247606165745</v>
      </c>
      <c r="I39" s="34">
        <v>19.8327759197324</v>
      </c>
      <c r="J39" s="35">
        <v>35.3032507566683</v>
      </c>
      <c r="K39" s="34">
        <v>5.03257525083612</v>
      </c>
      <c r="L39" s="40">
        <v>8.95821476283121</v>
      </c>
      <c r="M39" s="41">
        <v>559.166666666667</v>
      </c>
      <c r="N39" s="42">
        <v>43.65</v>
      </c>
      <c r="O39" s="41">
        <v>7.80625931445603</v>
      </c>
      <c r="P39" s="42">
        <v>4.35</v>
      </c>
      <c r="Q39" s="41">
        <v>0.777943368107303</v>
      </c>
      <c r="R39" s="42">
        <v>30.1666666666667</v>
      </c>
      <c r="S39" s="41">
        <v>5.39493293591654</v>
      </c>
      <c r="T39" s="41">
        <v>15</v>
      </c>
      <c r="U39" s="41">
        <v>2.68256333830104</v>
      </c>
      <c r="V39" s="41">
        <v>412.5</v>
      </c>
      <c r="W39" s="41">
        <v>73.7704918032787</v>
      </c>
      <c r="X39" s="42">
        <v>53.5</v>
      </c>
      <c r="Y39" s="41">
        <v>9.56780923994039</v>
      </c>
      <c r="Z39" s="46">
        <v>897</v>
      </c>
      <c r="AA39" s="46">
        <v>61</v>
      </c>
    </row>
    <row r="40" s="19" customFormat="1" ht="15" customHeight="1" spans="1:27">
      <c r="A40" s="33" t="s">
        <v>171</v>
      </c>
      <c r="B40" s="34">
        <v>42.8967631806396</v>
      </c>
      <c r="C40" s="34">
        <v>22.4070829732066</v>
      </c>
      <c r="D40" s="35">
        <v>52.2349037824827</v>
      </c>
      <c r="E40" s="34">
        <v>0.739369057908384</v>
      </c>
      <c r="F40" s="35">
        <v>1.72360104373115</v>
      </c>
      <c r="G40" s="34">
        <v>2.4232929991357</v>
      </c>
      <c r="H40" s="35">
        <v>5.64912785827484</v>
      </c>
      <c r="I40" s="34">
        <v>12.880812445981</v>
      </c>
      <c r="J40" s="35">
        <v>30.0274694194046</v>
      </c>
      <c r="K40" s="34">
        <v>4.44620570440795</v>
      </c>
      <c r="L40" s="40">
        <v>10.3648978961066</v>
      </c>
      <c r="M40" s="41">
        <v>616.858409090909</v>
      </c>
      <c r="N40" s="42">
        <v>39.6636363636364</v>
      </c>
      <c r="O40" s="41">
        <v>6.42994174661417</v>
      </c>
      <c r="P40" s="42">
        <v>5.36295454545455</v>
      </c>
      <c r="Q40" s="41">
        <v>0.869397979571708</v>
      </c>
      <c r="R40" s="42">
        <v>63.7840909090909</v>
      </c>
      <c r="S40" s="41">
        <v>10.3401509923634</v>
      </c>
      <c r="T40" s="41">
        <v>5.36363636363636</v>
      </c>
      <c r="U40" s="41">
        <v>0.869508510314545</v>
      </c>
      <c r="V40" s="41">
        <v>298.840909090909</v>
      </c>
      <c r="W40" s="41">
        <v>48.4456245852794</v>
      </c>
      <c r="X40" s="42">
        <v>203.843181818182</v>
      </c>
      <c r="Y40" s="41">
        <v>33.0453761858567</v>
      </c>
      <c r="Z40" s="46">
        <v>2314</v>
      </c>
      <c r="AA40" s="46">
        <v>647</v>
      </c>
    </row>
    <row r="41" s="19" customFormat="1" ht="15" customHeight="1" spans="1:27">
      <c r="A41" s="33" t="s">
        <v>172</v>
      </c>
      <c r="B41" s="34">
        <v>71.2314953271028</v>
      </c>
      <c r="C41" s="34">
        <v>28.6967601246106</v>
      </c>
      <c r="D41" s="35">
        <v>40.2866175879531</v>
      </c>
      <c r="E41" s="34">
        <v>0</v>
      </c>
      <c r="F41" s="35">
        <v>0</v>
      </c>
      <c r="G41" s="34">
        <v>16.8224299065421</v>
      </c>
      <c r="H41" s="35">
        <v>23.6165615073664</v>
      </c>
      <c r="I41" s="34">
        <v>18.1308411214953</v>
      </c>
      <c r="J41" s="35">
        <v>25.4534051801616</v>
      </c>
      <c r="K41" s="34">
        <v>7.58146417445483</v>
      </c>
      <c r="L41" s="40">
        <v>10.6434157245189</v>
      </c>
      <c r="M41" s="41">
        <v>0</v>
      </c>
      <c r="N41" s="42">
        <v>0</v>
      </c>
      <c r="O41" s="41">
        <v>0</v>
      </c>
      <c r="P41" s="42">
        <v>0</v>
      </c>
      <c r="Q41" s="41">
        <v>0</v>
      </c>
      <c r="R41" s="42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2">
        <v>0</v>
      </c>
      <c r="Y41" s="41">
        <v>0</v>
      </c>
      <c r="Z41" s="46">
        <v>321</v>
      </c>
      <c r="AA41" s="46">
        <v>26</v>
      </c>
    </row>
    <row r="42" s="19" customFormat="1" ht="15" customHeight="1" spans="1:27">
      <c r="A42" s="33" t="s">
        <v>173</v>
      </c>
      <c r="B42" s="34">
        <v>29.8272339172678</v>
      </c>
      <c r="C42" s="34">
        <v>13.3595922272928</v>
      </c>
      <c r="D42" s="35">
        <v>44.7899133535094</v>
      </c>
      <c r="E42" s="34">
        <v>1.22954511997645</v>
      </c>
      <c r="F42" s="35">
        <v>4.12222307769756</v>
      </c>
      <c r="G42" s="34">
        <v>1.25276019431768</v>
      </c>
      <c r="H42" s="35">
        <v>4.20005488203324</v>
      </c>
      <c r="I42" s="34">
        <v>11.6388929780657</v>
      </c>
      <c r="J42" s="35">
        <v>39.0210269257572</v>
      </c>
      <c r="K42" s="34">
        <v>2.34644339761519</v>
      </c>
      <c r="L42" s="40">
        <v>7.86678176100256</v>
      </c>
      <c r="M42" s="41">
        <v>718.293333333333</v>
      </c>
      <c r="N42" s="42">
        <v>89.18375</v>
      </c>
      <c r="O42" s="41">
        <v>12.4160626113751</v>
      </c>
      <c r="P42" s="42">
        <v>6.05541666666667</v>
      </c>
      <c r="Q42" s="41">
        <v>0.843028382090882</v>
      </c>
      <c r="R42" s="42">
        <v>65.7979166666667</v>
      </c>
      <c r="S42" s="41">
        <v>9.16031287125037</v>
      </c>
      <c r="T42" s="41">
        <v>21.5</v>
      </c>
      <c r="U42" s="41">
        <v>2.99320611820612</v>
      </c>
      <c r="V42" s="41">
        <v>428.208333333333</v>
      </c>
      <c r="W42" s="41">
        <v>59.6146885209385</v>
      </c>
      <c r="X42" s="42">
        <v>107.547916666667</v>
      </c>
      <c r="Y42" s="41">
        <v>14.972701496139</v>
      </c>
      <c r="Z42" s="46">
        <v>6793</v>
      </c>
      <c r="AA42" s="46">
        <v>3713</v>
      </c>
    </row>
    <row r="43" s="19" customFormat="1" ht="15" customHeight="1" spans="1:27">
      <c r="A43" s="33" t="s">
        <v>174</v>
      </c>
      <c r="B43" s="34">
        <v>39.2084476255786</v>
      </c>
      <c r="C43" s="34">
        <v>19.0439087947883</v>
      </c>
      <c r="D43" s="35">
        <v>48.5709329189675</v>
      </c>
      <c r="E43" s="34">
        <v>0.924129950282873</v>
      </c>
      <c r="F43" s="35">
        <v>2.35696643516178</v>
      </c>
      <c r="G43" s="34">
        <v>1.77432710440597</v>
      </c>
      <c r="H43" s="35">
        <v>4.52536943403095</v>
      </c>
      <c r="I43" s="34">
        <v>12.262857877593</v>
      </c>
      <c r="J43" s="35">
        <v>31.2760606966572</v>
      </c>
      <c r="K43" s="34">
        <v>5.20322389850849</v>
      </c>
      <c r="L43" s="40">
        <v>13.2706705151826</v>
      </c>
      <c r="M43" s="41">
        <v>722.986805555556</v>
      </c>
      <c r="N43" s="42">
        <v>86.6040277777778</v>
      </c>
      <c r="O43" s="41">
        <v>11.9786456837521</v>
      </c>
      <c r="P43" s="42">
        <v>12.1230555555556</v>
      </c>
      <c r="Q43" s="41">
        <v>1.67680177043342</v>
      </c>
      <c r="R43" s="42">
        <v>73.3486111111111</v>
      </c>
      <c r="S43" s="41">
        <v>10.1452212609535</v>
      </c>
      <c r="T43" s="41">
        <v>23.2083333333333</v>
      </c>
      <c r="U43" s="41">
        <v>3.21006319271617</v>
      </c>
      <c r="V43" s="41">
        <v>412.686111111111</v>
      </c>
      <c r="W43" s="41">
        <v>57.0807251169675</v>
      </c>
      <c r="X43" s="42">
        <v>115.016666666667</v>
      </c>
      <c r="Y43" s="41">
        <v>15.9085429751772</v>
      </c>
      <c r="Z43" s="46">
        <v>11666</v>
      </c>
      <c r="AA43" s="46">
        <v>7308</v>
      </c>
    </row>
    <row r="44" s="19" customFormat="1" ht="15" customHeight="1" spans="1:27">
      <c r="A44" s="33" t="s">
        <v>175</v>
      </c>
      <c r="B44" s="34">
        <v>0</v>
      </c>
      <c r="C44" s="34">
        <v>0</v>
      </c>
      <c r="D44" s="35">
        <v>0</v>
      </c>
      <c r="E44" s="34">
        <v>0</v>
      </c>
      <c r="F44" s="35">
        <v>0</v>
      </c>
      <c r="G44" s="34">
        <v>0</v>
      </c>
      <c r="H44" s="35">
        <v>0</v>
      </c>
      <c r="I44" s="34">
        <v>0</v>
      </c>
      <c r="J44" s="35">
        <v>0</v>
      </c>
      <c r="K44" s="34">
        <v>0</v>
      </c>
      <c r="L44" s="40">
        <v>0</v>
      </c>
      <c r="M44" s="41">
        <v>0</v>
      </c>
      <c r="N44" s="42">
        <v>0</v>
      </c>
      <c r="O44" s="41">
        <v>0</v>
      </c>
      <c r="P44" s="42">
        <v>0</v>
      </c>
      <c r="Q44" s="41">
        <v>0</v>
      </c>
      <c r="R44" s="42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2">
        <v>0</v>
      </c>
      <c r="Y44" s="41">
        <v>0</v>
      </c>
      <c r="Z44" s="46">
        <v>0</v>
      </c>
      <c r="AA44" s="46">
        <v>0</v>
      </c>
    </row>
    <row r="45" s="19" customFormat="1" ht="15" customHeight="1" spans="1:27">
      <c r="A45" s="33" t="s">
        <v>176</v>
      </c>
      <c r="B45" s="34">
        <v>82.9191207713679</v>
      </c>
      <c r="C45" s="34">
        <v>64.853938552051</v>
      </c>
      <c r="D45" s="35">
        <v>78.213490385254</v>
      </c>
      <c r="E45" s="34">
        <v>0.353995750939696</v>
      </c>
      <c r="F45" s="35">
        <v>0.42691691330853</v>
      </c>
      <c r="G45" s="34">
        <v>0.0571988887073051</v>
      </c>
      <c r="H45" s="35">
        <v>0.0689815427071629</v>
      </c>
      <c r="I45" s="34">
        <v>12.0248406602386</v>
      </c>
      <c r="J45" s="35">
        <v>14.5018911782658</v>
      </c>
      <c r="K45" s="34">
        <v>5.62914691943128</v>
      </c>
      <c r="L45" s="40">
        <v>6.78871998046443</v>
      </c>
      <c r="M45" s="41">
        <v>0</v>
      </c>
      <c r="N45" s="42">
        <v>0</v>
      </c>
      <c r="O45" s="41">
        <v>0</v>
      </c>
      <c r="P45" s="42">
        <v>0</v>
      </c>
      <c r="Q45" s="41">
        <v>0</v>
      </c>
      <c r="R45" s="42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2">
        <v>0</v>
      </c>
      <c r="Y45" s="41">
        <v>0</v>
      </c>
      <c r="Z45" s="46">
        <v>6119</v>
      </c>
      <c r="AA45" s="46">
        <v>0</v>
      </c>
    </row>
    <row r="46" s="19" customFormat="1" ht="15" customHeight="1" spans="1:27">
      <c r="A46" s="33" t="s">
        <v>177</v>
      </c>
      <c r="B46" s="34">
        <v>178.733154414625</v>
      </c>
      <c r="C46" s="34">
        <v>146.590880980163</v>
      </c>
      <c r="D46" s="35">
        <v>82.0166137951676</v>
      </c>
      <c r="E46" s="34">
        <v>2.11919486581097</v>
      </c>
      <c r="F46" s="35">
        <v>1.1856753005628</v>
      </c>
      <c r="G46" s="34">
        <v>0.537534033450019</v>
      </c>
      <c r="H46" s="35">
        <v>0.300746683070926</v>
      </c>
      <c r="I46" s="34">
        <v>15.0528977051731</v>
      </c>
      <c r="J46" s="35">
        <v>8.42199521094638</v>
      </c>
      <c r="K46" s="34">
        <v>14.4326468300272</v>
      </c>
      <c r="L46" s="40">
        <v>8.07496901025224</v>
      </c>
      <c r="M46" s="41">
        <v>0</v>
      </c>
      <c r="N46" s="42">
        <v>0</v>
      </c>
      <c r="O46" s="41">
        <v>0</v>
      </c>
      <c r="P46" s="42">
        <v>0</v>
      </c>
      <c r="Q46" s="41">
        <v>0</v>
      </c>
      <c r="R46" s="42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2">
        <v>0</v>
      </c>
      <c r="Y46" s="41">
        <v>0</v>
      </c>
      <c r="Z46" s="46">
        <v>5142</v>
      </c>
      <c r="AA46" s="46">
        <v>0</v>
      </c>
    </row>
    <row r="47" s="19" customFormat="1" ht="15" customHeight="1" spans="1:27">
      <c r="A47" s="33" t="s">
        <v>178</v>
      </c>
      <c r="B47" s="34">
        <v>121.810363406541</v>
      </c>
      <c r="C47" s="34">
        <v>103.389578132406</v>
      </c>
      <c r="D47" s="35">
        <v>84.8774892718646</v>
      </c>
      <c r="E47" s="34">
        <v>0.270911676410175</v>
      </c>
      <c r="F47" s="35">
        <v>0.222404456266179</v>
      </c>
      <c r="G47" s="34">
        <v>0.0116922104597883</v>
      </c>
      <c r="H47" s="35">
        <v>0.00959869926729107</v>
      </c>
      <c r="I47" s="34">
        <v>14.4770105861906</v>
      </c>
      <c r="J47" s="35">
        <v>11.8848759508857</v>
      </c>
      <c r="K47" s="34">
        <v>3.66117080107442</v>
      </c>
      <c r="L47" s="40">
        <v>3.0056316217162</v>
      </c>
      <c r="M47" s="41">
        <v>0</v>
      </c>
      <c r="N47" s="42">
        <v>0</v>
      </c>
      <c r="O47" s="41">
        <v>0</v>
      </c>
      <c r="P47" s="42">
        <v>0</v>
      </c>
      <c r="Q47" s="41">
        <v>0</v>
      </c>
      <c r="R47" s="42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2">
        <v>0</v>
      </c>
      <c r="Y47" s="41">
        <v>0</v>
      </c>
      <c r="Z47" s="46">
        <v>6329</v>
      </c>
      <c r="AA47" s="46">
        <v>0</v>
      </c>
    </row>
    <row r="48" s="19" customFormat="1" ht="15" customHeight="1" spans="1:27">
      <c r="A48" s="33" t="s">
        <v>179</v>
      </c>
      <c r="B48" s="34">
        <v>102.050599298693</v>
      </c>
      <c r="C48" s="34">
        <v>74.4111061523749</v>
      </c>
      <c r="D48" s="35">
        <v>72.9158933546095</v>
      </c>
      <c r="E48" s="34">
        <v>3.29560089257252</v>
      </c>
      <c r="F48" s="35">
        <v>3.22937926403214</v>
      </c>
      <c r="G48" s="34">
        <v>5.33716927000319</v>
      </c>
      <c r="H48" s="35">
        <v>5.22992447538869</v>
      </c>
      <c r="I48" s="34">
        <v>12.4107427478483</v>
      </c>
      <c r="J48" s="35">
        <v>12.1613619450907</v>
      </c>
      <c r="K48" s="34">
        <v>6.59598023589417</v>
      </c>
      <c r="L48" s="40">
        <v>6.46344096087895</v>
      </c>
      <c r="M48" s="41">
        <v>1027.15207491639</v>
      </c>
      <c r="N48" s="42">
        <v>235.182006020067</v>
      </c>
      <c r="O48" s="41">
        <v>22.8965127719</v>
      </c>
      <c r="P48" s="42">
        <v>13.2382829431438</v>
      </c>
      <c r="Q48" s="41">
        <v>1.28883378288667</v>
      </c>
      <c r="R48" s="42">
        <v>132.165899665552</v>
      </c>
      <c r="S48" s="41">
        <v>12.8672182915378</v>
      </c>
      <c r="T48" s="41">
        <v>90.9857190635451</v>
      </c>
      <c r="U48" s="41">
        <v>8.85805727169967</v>
      </c>
      <c r="V48" s="41">
        <v>413.318394648829</v>
      </c>
      <c r="W48" s="41">
        <v>40.2392600611233</v>
      </c>
      <c r="X48" s="42">
        <v>142.261772575251</v>
      </c>
      <c r="Y48" s="41">
        <v>13.8501178208525</v>
      </c>
      <c r="Z48" s="46">
        <v>3137</v>
      </c>
      <c r="AA48" s="46">
        <v>6325</v>
      </c>
    </row>
    <row r="49" s="19" customFormat="1" ht="15" customHeight="1" spans="1:27">
      <c r="A49" s="33" t="s">
        <v>180</v>
      </c>
      <c r="B49" s="34">
        <v>31.5692076677316</v>
      </c>
      <c r="C49" s="34">
        <v>12.6589137380192</v>
      </c>
      <c r="D49" s="35">
        <v>40.0989276362436</v>
      </c>
      <c r="E49" s="34">
        <v>0.359424920127796</v>
      </c>
      <c r="F49" s="35">
        <v>1.13853006356945</v>
      </c>
      <c r="G49" s="34">
        <v>0.263897763578275</v>
      </c>
      <c r="H49" s="35">
        <v>0.835934073340767</v>
      </c>
      <c r="I49" s="34">
        <v>13.1444089456869</v>
      </c>
      <c r="J49" s="35">
        <v>41.636803444777</v>
      </c>
      <c r="K49" s="34">
        <v>5.14256230031949</v>
      </c>
      <c r="L49" s="40">
        <v>16.2898047820692</v>
      </c>
      <c r="M49" s="41">
        <v>619.188536585366</v>
      </c>
      <c r="N49" s="42">
        <v>83.9724390243902</v>
      </c>
      <c r="O49" s="41">
        <v>13.5616914821247</v>
      </c>
      <c r="P49" s="42">
        <v>0</v>
      </c>
      <c r="Q49" s="41">
        <v>0</v>
      </c>
      <c r="R49" s="42">
        <v>74.2780487804878</v>
      </c>
      <c r="S49" s="41">
        <v>11.9960309972966</v>
      </c>
      <c r="T49" s="41">
        <v>18.4268292682927</v>
      </c>
      <c r="U49" s="41">
        <v>2.97596421437499</v>
      </c>
      <c r="V49" s="41">
        <v>341.170731707317</v>
      </c>
      <c r="W49" s="41">
        <v>55.0996524562242</v>
      </c>
      <c r="X49" s="42">
        <v>101.340487804878</v>
      </c>
      <c r="Y49" s="41">
        <v>16.3666608499795</v>
      </c>
      <c r="Z49" s="46">
        <v>1565</v>
      </c>
      <c r="AA49" s="46">
        <v>0</v>
      </c>
    </row>
    <row r="50" s="19" customFormat="1" ht="15" customHeight="1" spans="1:27">
      <c r="A50" s="33" t="s">
        <v>181</v>
      </c>
      <c r="B50" s="34">
        <v>48.8236104028557</v>
      </c>
      <c r="C50" s="34">
        <v>28.0498215196328</v>
      </c>
      <c r="D50" s="35">
        <v>57.4513463633411</v>
      </c>
      <c r="E50" s="34">
        <v>0.655889852116267</v>
      </c>
      <c r="F50" s="35">
        <v>1.34338662525028</v>
      </c>
      <c r="G50" s="34">
        <v>0.458694543600204</v>
      </c>
      <c r="H50" s="35">
        <v>0.939493289855875</v>
      </c>
      <c r="I50" s="34">
        <v>13.5900050994391</v>
      </c>
      <c r="J50" s="35">
        <v>27.8349040296376</v>
      </c>
      <c r="K50" s="34">
        <v>6.06919938806731</v>
      </c>
      <c r="L50" s="40">
        <v>12.4308696919151</v>
      </c>
      <c r="M50" s="41">
        <v>937.329259259259</v>
      </c>
      <c r="N50" s="42">
        <v>189.804074074074</v>
      </c>
      <c r="O50" s="41">
        <v>20.2494558021234</v>
      </c>
      <c r="P50" s="42">
        <v>0</v>
      </c>
      <c r="Q50" s="41">
        <v>0</v>
      </c>
      <c r="R50" s="42">
        <v>108.192592592593</v>
      </c>
      <c r="S50" s="41">
        <v>11.5426453963566</v>
      </c>
      <c r="T50" s="41">
        <v>162.074074074074</v>
      </c>
      <c r="U50" s="41">
        <v>17.2910503404274</v>
      </c>
      <c r="V50" s="41">
        <v>348.222222222222</v>
      </c>
      <c r="W50" s="41">
        <v>37.1504696756624</v>
      </c>
      <c r="X50" s="42">
        <v>129.036296296296</v>
      </c>
      <c r="Y50" s="41">
        <v>13.7663787854302</v>
      </c>
      <c r="Z50" s="46">
        <v>1961</v>
      </c>
      <c r="AA50" s="46">
        <v>0</v>
      </c>
    </row>
    <row r="51" s="19" customFormat="1" ht="15" customHeight="1" spans="1:27">
      <c r="A51" s="33" t="s">
        <v>182</v>
      </c>
      <c r="B51" s="34">
        <v>55.3244749596123</v>
      </c>
      <c r="C51" s="34">
        <v>34.5330856219709</v>
      </c>
      <c r="D51" s="35">
        <v>62.4191836383095</v>
      </c>
      <c r="E51" s="34">
        <v>0.954442649434572</v>
      </c>
      <c r="F51" s="35">
        <v>1.72517253915438</v>
      </c>
      <c r="G51" s="34">
        <v>0.925040387722132</v>
      </c>
      <c r="H51" s="35">
        <v>1.67202741354062</v>
      </c>
      <c r="I51" s="34">
        <v>13.0048465266559</v>
      </c>
      <c r="J51" s="35">
        <v>23.5064978676248</v>
      </c>
      <c r="K51" s="34">
        <v>5.90705977382876</v>
      </c>
      <c r="L51" s="40">
        <v>10.6771185413707</v>
      </c>
      <c r="M51" s="41">
        <v>590.233</v>
      </c>
      <c r="N51" s="42">
        <v>85.6275</v>
      </c>
      <c r="O51" s="41">
        <v>14.5074063971347</v>
      </c>
      <c r="P51" s="42">
        <v>7.1155</v>
      </c>
      <c r="Q51" s="41">
        <v>1.20554086267627</v>
      </c>
      <c r="R51" s="42">
        <v>14.7</v>
      </c>
      <c r="S51" s="41">
        <v>2.49054187075274</v>
      </c>
      <c r="T51" s="41">
        <v>12.95</v>
      </c>
      <c r="U51" s="41">
        <v>2.19404879090122</v>
      </c>
      <c r="V51" s="41">
        <v>367.5</v>
      </c>
      <c r="W51" s="41">
        <v>62.2635467688184</v>
      </c>
      <c r="X51" s="42">
        <v>102.34</v>
      </c>
      <c r="Y51" s="41">
        <v>17.3389153097167</v>
      </c>
      <c r="Z51" s="46">
        <v>619</v>
      </c>
      <c r="AA51" s="46">
        <v>897</v>
      </c>
    </row>
    <row r="52" s="19" customFormat="1" ht="15" customHeight="1" spans="1:27">
      <c r="A52" s="33" t="s">
        <v>183</v>
      </c>
      <c r="B52" s="34">
        <v>70.0117017828201</v>
      </c>
      <c r="C52" s="34">
        <v>47.8704677008567</v>
      </c>
      <c r="D52" s="35">
        <v>68.3749523034783</v>
      </c>
      <c r="E52" s="34">
        <v>1.93155823107201</v>
      </c>
      <c r="F52" s="35">
        <v>2.75890769954971</v>
      </c>
      <c r="G52" s="34">
        <v>1.89210465385506</v>
      </c>
      <c r="H52" s="35">
        <v>2.70255486679136</v>
      </c>
      <c r="I52" s="34">
        <v>14.354943273906</v>
      </c>
      <c r="J52" s="35">
        <v>20.5036342616492</v>
      </c>
      <c r="K52" s="34">
        <v>3.96262792313035</v>
      </c>
      <c r="L52" s="40">
        <v>5.65995086853142</v>
      </c>
      <c r="M52" s="41">
        <v>866.789166666667</v>
      </c>
      <c r="N52" s="42">
        <v>298.543571428571</v>
      </c>
      <c r="O52" s="41">
        <v>34.4424668546163</v>
      </c>
      <c r="P52" s="42">
        <v>8.35202380952381</v>
      </c>
      <c r="Q52" s="41">
        <v>0.963558859606245</v>
      </c>
      <c r="R52" s="42">
        <v>88.0130952380952</v>
      </c>
      <c r="S52" s="41">
        <v>10.1539219250466</v>
      </c>
      <c r="T52" s="41">
        <v>18.5595238095238</v>
      </c>
      <c r="U52" s="41">
        <v>2.14118086880302</v>
      </c>
      <c r="V52" s="41">
        <v>355.166666666667</v>
      </c>
      <c r="W52" s="41">
        <v>40.974977575285</v>
      </c>
      <c r="X52" s="42">
        <v>98.1542857142857</v>
      </c>
      <c r="Y52" s="41">
        <v>11.3238939166428</v>
      </c>
      <c r="Z52" s="46">
        <v>4319</v>
      </c>
      <c r="AA52" s="46">
        <v>0</v>
      </c>
    </row>
    <row r="53" s="19" customFormat="1" ht="15" customHeight="1" spans="1:27">
      <c r="A53" s="33" t="s">
        <v>184</v>
      </c>
      <c r="B53" s="34">
        <v>114.010572404955</v>
      </c>
      <c r="C53" s="34">
        <v>90.6273152498932</v>
      </c>
      <c r="D53" s="35">
        <v>79.4902729967825</v>
      </c>
      <c r="E53" s="34">
        <v>1.51198205894917</v>
      </c>
      <c r="F53" s="35">
        <v>1.32617706152614</v>
      </c>
      <c r="G53" s="34">
        <v>1.30905595899188</v>
      </c>
      <c r="H53" s="35">
        <v>1.14818821744201</v>
      </c>
      <c r="I53" s="34">
        <v>14.7832123024349</v>
      </c>
      <c r="J53" s="35">
        <v>12.9665275689751</v>
      </c>
      <c r="K53" s="34">
        <v>5.77900683468603</v>
      </c>
      <c r="L53" s="40">
        <v>5.06883415527424</v>
      </c>
      <c r="M53" s="41">
        <v>1236.77095505618</v>
      </c>
      <c r="N53" s="42">
        <v>371.554438202247</v>
      </c>
      <c r="O53" s="41">
        <v>30.0422998036342</v>
      </c>
      <c r="P53" s="42">
        <v>8.85629213483146</v>
      </c>
      <c r="Q53" s="41">
        <v>0.716081833796717</v>
      </c>
      <c r="R53" s="42">
        <v>89.3410112359551</v>
      </c>
      <c r="S53" s="41">
        <v>7.22373135225324</v>
      </c>
      <c r="T53" s="41">
        <v>73.438202247191</v>
      </c>
      <c r="U53" s="41">
        <v>5.93789835918771</v>
      </c>
      <c r="V53" s="41">
        <v>537.232584269663</v>
      </c>
      <c r="W53" s="41">
        <v>43.4383247822358</v>
      </c>
      <c r="X53" s="42">
        <v>156.348426966292</v>
      </c>
      <c r="Y53" s="41">
        <v>12.6416638688924</v>
      </c>
      <c r="Z53" s="46">
        <v>4682</v>
      </c>
      <c r="AA53" s="46">
        <v>0</v>
      </c>
    </row>
    <row r="54" s="19" customFormat="1" ht="15" customHeight="1" spans="1:27">
      <c r="A54" s="33" t="s">
        <v>185</v>
      </c>
      <c r="B54" s="34">
        <v>78.4230111265647</v>
      </c>
      <c r="C54" s="34">
        <v>50.7509040333797</v>
      </c>
      <c r="D54" s="35">
        <v>64.7143017136568</v>
      </c>
      <c r="E54" s="34">
        <v>0.18518776077886</v>
      </c>
      <c r="F54" s="35">
        <v>0.236139569392446</v>
      </c>
      <c r="G54" s="34">
        <v>0.689499304589708</v>
      </c>
      <c r="H54" s="35">
        <v>0.879205343795005</v>
      </c>
      <c r="I54" s="34">
        <v>17.7883866481224</v>
      </c>
      <c r="J54" s="35">
        <v>22.6826111272548</v>
      </c>
      <c r="K54" s="34">
        <v>9.00903337969402</v>
      </c>
      <c r="L54" s="40">
        <v>11.487742245901</v>
      </c>
      <c r="M54" s="41">
        <v>910.180753430354</v>
      </c>
      <c r="N54" s="42">
        <v>122.534051559252</v>
      </c>
      <c r="O54" s="41">
        <v>13.4626063117064</v>
      </c>
      <c r="P54" s="42">
        <v>0</v>
      </c>
      <c r="Q54" s="41">
        <v>0</v>
      </c>
      <c r="R54" s="42">
        <v>97.6540457380457</v>
      </c>
      <c r="S54" s="41">
        <v>10.7290826981344</v>
      </c>
      <c r="T54" s="41">
        <v>19.3190020790021</v>
      </c>
      <c r="U54" s="41">
        <v>2.12254565988033</v>
      </c>
      <c r="V54" s="41">
        <v>395.18498960499</v>
      </c>
      <c r="W54" s="41">
        <v>43.4182977519123</v>
      </c>
      <c r="X54" s="42">
        <v>275.488664449064</v>
      </c>
      <c r="Y54" s="41">
        <v>30.2674675783665</v>
      </c>
      <c r="Z54" s="46">
        <v>1438</v>
      </c>
      <c r="AA54" s="46">
        <v>751</v>
      </c>
    </row>
    <row r="55" s="19" customFormat="1" ht="15" customHeight="1" spans="1:27">
      <c r="A55" s="33" t="s">
        <v>186</v>
      </c>
      <c r="B55" s="34">
        <v>91.1830519262981</v>
      </c>
      <c r="C55" s="34">
        <v>73.8423216080402</v>
      </c>
      <c r="D55" s="35">
        <v>80.9825072182556</v>
      </c>
      <c r="E55" s="34">
        <v>0.192093802345059</v>
      </c>
      <c r="F55" s="35">
        <v>0.210668318604125</v>
      </c>
      <c r="G55" s="34">
        <v>0.364321608040201</v>
      </c>
      <c r="H55" s="35">
        <v>0.399549697387489</v>
      </c>
      <c r="I55" s="34">
        <v>14.8257956448911</v>
      </c>
      <c r="J55" s="35">
        <v>16.2593764210421</v>
      </c>
      <c r="K55" s="34">
        <v>1.95851926298157</v>
      </c>
      <c r="L55" s="40">
        <v>2.14789834471061</v>
      </c>
      <c r="M55" s="41">
        <v>740.308</v>
      </c>
      <c r="N55" s="42">
        <v>174.276</v>
      </c>
      <c r="O55" s="41">
        <v>23.5410126595957</v>
      </c>
      <c r="P55" s="42">
        <v>14.8386666666667</v>
      </c>
      <c r="Q55" s="41">
        <v>2.00439096520187</v>
      </c>
      <c r="R55" s="42">
        <v>20.3733333333333</v>
      </c>
      <c r="S55" s="41">
        <v>2.75200772291172</v>
      </c>
      <c r="T55" s="41">
        <v>25.3</v>
      </c>
      <c r="U55" s="41">
        <v>3.41749650145615</v>
      </c>
      <c r="V55" s="41">
        <v>340.08</v>
      </c>
      <c r="W55" s="41">
        <v>45.9376367673995</v>
      </c>
      <c r="X55" s="42">
        <v>165.44</v>
      </c>
      <c r="Y55" s="41">
        <v>22.347455383435</v>
      </c>
      <c r="Z55" s="46">
        <v>2985</v>
      </c>
      <c r="AA55" s="46">
        <v>0</v>
      </c>
    </row>
    <row r="56" s="19" customFormat="1" ht="15" customHeight="1" spans="1:27">
      <c r="A56" s="33" t="s">
        <v>187</v>
      </c>
      <c r="B56" s="34">
        <v>51.0888195038495</v>
      </c>
      <c r="C56" s="34">
        <v>31.132754491018</v>
      </c>
      <c r="D56" s="35">
        <v>60.9384886817989</v>
      </c>
      <c r="E56" s="34">
        <v>1.7256629597947</v>
      </c>
      <c r="F56" s="35">
        <v>3.37777027645877</v>
      </c>
      <c r="G56" s="34">
        <v>0.991445680068435</v>
      </c>
      <c r="H56" s="35">
        <v>1.94063141348124</v>
      </c>
      <c r="I56" s="34">
        <v>12.4379811804962</v>
      </c>
      <c r="J56" s="35">
        <v>24.345798750662</v>
      </c>
      <c r="K56" s="34">
        <v>4.8009751924722</v>
      </c>
      <c r="L56" s="40">
        <v>9.39731087759907</v>
      </c>
      <c r="M56" s="41">
        <v>768.150870279146</v>
      </c>
      <c r="N56" s="42">
        <v>124.858866995074</v>
      </c>
      <c r="O56" s="41">
        <v>16.2544718526063</v>
      </c>
      <c r="P56" s="42">
        <v>9.55743842364532</v>
      </c>
      <c r="Q56" s="41">
        <v>1.24421370767596</v>
      </c>
      <c r="R56" s="42">
        <v>57.8699507389163</v>
      </c>
      <c r="S56" s="41">
        <v>7.53366987892448</v>
      </c>
      <c r="T56" s="41">
        <v>23.5829228243021</v>
      </c>
      <c r="U56" s="41">
        <v>3.07008997018152</v>
      </c>
      <c r="V56" s="41">
        <v>455.206896551724</v>
      </c>
      <c r="W56" s="41">
        <v>59.260089933414</v>
      </c>
      <c r="X56" s="42">
        <v>97.0747947454844</v>
      </c>
      <c r="Y56" s="41">
        <v>12.6374646571978</v>
      </c>
      <c r="Z56" s="46">
        <v>1169</v>
      </c>
      <c r="AA56" s="46">
        <v>1367</v>
      </c>
    </row>
    <row r="57" s="19" customFormat="1" ht="15" customHeight="1" spans="1:27">
      <c r="A57" s="33" t="s">
        <v>188</v>
      </c>
      <c r="B57" s="34">
        <v>64.5183360258481</v>
      </c>
      <c r="C57" s="34">
        <v>43.2816962843296</v>
      </c>
      <c r="D57" s="35">
        <v>67.0843343929228</v>
      </c>
      <c r="E57" s="34">
        <v>0.988691437802908</v>
      </c>
      <c r="F57" s="35">
        <v>1.5324193069809</v>
      </c>
      <c r="G57" s="34">
        <v>0.340064620355412</v>
      </c>
      <c r="H57" s="35">
        <v>0.527082130914181</v>
      </c>
      <c r="I57" s="34">
        <v>14.8993537964459</v>
      </c>
      <c r="J57" s="35">
        <v>23.0932084027659</v>
      </c>
      <c r="K57" s="34">
        <v>5.00852988691438</v>
      </c>
      <c r="L57" s="40">
        <v>7.76295576641623</v>
      </c>
      <c r="M57" s="41">
        <v>1333.27272727273</v>
      </c>
      <c r="N57" s="42">
        <v>312.372272727273</v>
      </c>
      <c r="O57" s="41">
        <v>23.4289854084277</v>
      </c>
      <c r="P57" s="42">
        <v>11.5913636363636</v>
      </c>
      <c r="Q57" s="41">
        <v>0.869391790535934</v>
      </c>
      <c r="R57" s="42">
        <v>78.8590909090909</v>
      </c>
      <c r="S57" s="41">
        <v>5.91470066821219</v>
      </c>
      <c r="T57" s="41">
        <v>21.5909090909091</v>
      </c>
      <c r="U57" s="41">
        <v>1.61939179053593</v>
      </c>
      <c r="V57" s="41">
        <v>532.272727272727</v>
      </c>
      <c r="W57" s="41">
        <v>39.9222691940543</v>
      </c>
      <c r="X57" s="42">
        <v>376.586363636364</v>
      </c>
      <c r="Y57" s="41">
        <v>28.245261148234</v>
      </c>
      <c r="Z57" s="46">
        <v>619</v>
      </c>
      <c r="AA57" s="46">
        <v>87</v>
      </c>
    </row>
    <row r="58" s="19" customFormat="1" ht="15" customHeight="1" spans="1:27">
      <c r="A58" s="33" t="s">
        <v>189</v>
      </c>
      <c r="B58" s="34">
        <v>75.5099433962264</v>
      </c>
      <c r="C58" s="34">
        <v>53.963920754717</v>
      </c>
      <c r="D58" s="35">
        <v>71.4659796148302</v>
      </c>
      <c r="E58" s="34">
        <v>1.42592452830189</v>
      </c>
      <c r="F58" s="35">
        <v>1.88839305681846</v>
      </c>
      <c r="G58" s="34">
        <v>1.11471698113208</v>
      </c>
      <c r="H58" s="35">
        <v>1.47625190934494</v>
      </c>
      <c r="I58" s="34">
        <v>14.7043773584906</v>
      </c>
      <c r="J58" s="35">
        <v>19.4734318384159</v>
      </c>
      <c r="K58" s="34">
        <v>4.30100377358491</v>
      </c>
      <c r="L58" s="40">
        <v>5.69594358059054</v>
      </c>
      <c r="M58" s="41">
        <v>960.590655312847</v>
      </c>
      <c r="N58" s="42">
        <v>404.963945205479</v>
      </c>
      <c r="O58" s="41">
        <v>42.1578060296235</v>
      </c>
      <c r="P58" s="42">
        <v>10.3657178822658</v>
      </c>
      <c r="Q58" s="41">
        <v>1.07909834693217</v>
      </c>
      <c r="R58" s="42">
        <v>64.9321584598297</v>
      </c>
      <c r="S58" s="41">
        <v>6.7596075498655</v>
      </c>
      <c r="T58" s="41">
        <v>23.7705738615328</v>
      </c>
      <c r="U58" s="41">
        <v>2.47457891975756</v>
      </c>
      <c r="V58" s="41">
        <v>370.269307663828</v>
      </c>
      <c r="W58" s="41">
        <v>38.5460035048163</v>
      </c>
      <c r="X58" s="42">
        <v>86.2889522399112</v>
      </c>
      <c r="Y58" s="41">
        <v>8.98290564900492</v>
      </c>
      <c r="Z58" s="46">
        <v>2650</v>
      </c>
      <c r="AA58" s="46">
        <v>1</v>
      </c>
    </row>
    <row r="59" s="19" customFormat="1" ht="15" customHeight="1" spans="1:27">
      <c r="A59" s="33" t="s">
        <v>190</v>
      </c>
      <c r="B59" s="34">
        <v>61.3525198237885</v>
      </c>
      <c r="C59" s="34">
        <v>40.1291189427313</v>
      </c>
      <c r="D59" s="35">
        <v>65.407450350836</v>
      </c>
      <c r="E59" s="34">
        <v>1.17189427312775</v>
      </c>
      <c r="F59" s="35">
        <v>1.91009966093254</v>
      </c>
      <c r="G59" s="34">
        <v>0.559471365638767</v>
      </c>
      <c r="H59" s="35">
        <v>0.911896312075905</v>
      </c>
      <c r="I59" s="34">
        <v>13.5396475770925</v>
      </c>
      <c r="J59" s="35">
        <v>22.0686087808291</v>
      </c>
      <c r="K59" s="34">
        <v>5.95238766519824</v>
      </c>
      <c r="L59" s="40">
        <v>9.70194489532651</v>
      </c>
      <c r="M59" s="41">
        <v>1051.8172972973</v>
      </c>
      <c r="N59" s="42">
        <v>298.124054054054</v>
      </c>
      <c r="O59" s="41">
        <v>28.3437109106401</v>
      </c>
      <c r="P59" s="42">
        <v>0</v>
      </c>
      <c r="Q59" s="41">
        <v>0</v>
      </c>
      <c r="R59" s="42">
        <v>181.175675675676</v>
      </c>
      <c r="S59" s="41">
        <v>17.2250139012941</v>
      </c>
      <c r="T59" s="41">
        <v>25.5364864864865</v>
      </c>
      <c r="U59" s="41">
        <v>2.4278443178396</v>
      </c>
      <c r="V59" s="41">
        <v>421.891891891892</v>
      </c>
      <c r="W59" s="41">
        <v>40.1107581113152</v>
      </c>
      <c r="X59" s="42">
        <v>125.089189189189</v>
      </c>
      <c r="Y59" s="41">
        <v>11.892672758911</v>
      </c>
      <c r="Z59" s="46">
        <v>2270</v>
      </c>
      <c r="AA59" s="46">
        <v>0</v>
      </c>
    </row>
    <row r="60" s="19" customFormat="1" ht="15" customHeight="1" spans="1:27">
      <c r="A60" s="33" t="s">
        <v>191</v>
      </c>
      <c r="B60" s="34">
        <v>109.020667447307</v>
      </c>
      <c r="C60" s="34">
        <v>57.9624297423888</v>
      </c>
      <c r="D60" s="35">
        <v>53.1664601763733</v>
      </c>
      <c r="E60" s="34">
        <v>2.31451990632318</v>
      </c>
      <c r="F60" s="35">
        <v>2.12301021495935</v>
      </c>
      <c r="G60" s="34">
        <v>2.71223653395785</v>
      </c>
      <c r="H60" s="35">
        <v>2.48781868380026</v>
      </c>
      <c r="I60" s="34">
        <v>19.0807962529274</v>
      </c>
      <c r="J60" s="35">
        <v>17.501999116039</v>
      </c>
      <c r="K60" s="34">
        <v>26.9506850117096</v>
      </c>
      <c r="L60" s="40">
        <v>24.7207118088281</v>
      </c>
      <c r="M60" s="41">
        <v>1010.37333333333</v>
      </c>
      <c r="N60" s="42">
        <v>198.584074074074</v>
      </c>
      <c r="O60" s="41">
        <v>19.6545244735353</v>
      </c>
      <c r="P60" s="42">
        <v>12.4337037037037</v>
      </c>
      <c r="Q60" s="41">
        <v>1.23060489558682</v>
      </c>
      <c r="R60" s="42">
        <v>86.1111111111111</v>
      </c>
      <c r="S60" s="41">
        <v>8.52270227946546</v>
      </c>
      <c r="T60" s="41">
        <v>124.166666666667</v>
      </c>
      <c r="U60" s="41">
        <v>12.2891868352292</v>
      </c>
      <c r="V60" s="41">
        <v>453.777777777778</v>
      </c>
      <c r="W60" s="41">
        <v>44.9118917539831</v>
      </c>
      <c r="X60" s="42">
        <v>135.3</v>
      </c>
      <c r="Y60" s="41">
        <v>13.3910897622001</v>
      </c>
      <c r="Z60" s="46">
        <v>3416</v>
      </c>
      <c r="AA60" s="46">
        <v>0</v>
      </c>
    </row>
    <row r="61" s="19" customFormat="1" ht="15" customHeight="1" spans="1:27">
      <c r="A61" s="33" t="s">
        <v>192</v>
      </c>
      <c r="B61" s="34">
        <v>75.684368630926</v>
      </c>
      <c r="C61" s="34">
        <v>51.9714975631369</v>
      </c>
      <c r="D61" s="35">
        <v>68.6687337204005</v>
      </c>
      <c r="E61" s="34">
        <v>2.87855560478511</v>
      </c>
      <c r="F61" s="35">
        <v>3.80336872310101</v>
      </c>
      <c r="G61" s="34">
        <v>1.31745680106336</v>
      </c>
      <c r="H61" s="35">
        <v>1.74072509937676</v>
      </c>
      <c r="I61" s="34">
        <v>13.7006202924236</v>
      </c>
      <c r="J61" s="35">
        <v>18.1023116665404</v>
      </c>
      <c r="K61" s="34">
        <v>5.81623836951706</v>
      </c>
      <c r="L61" s="40">
        <v>7.68486079058132</v>
      </c>
      <c r="M61" s="41">
        <v>788.016557507987</v>
      </c>
      <c r="N61" s="42">
        <v>230.547087326944</v>
      </c>
      <c r="O61" s="41">
        <v>29.2566298424011</v>
      </c>
      <c r="P61" s="42">
        <v>8.65415069222577</v>
      </c>
      <c r="Q61" s="41">
        <v>1.09821939777427</v>
      </c>
      <c r="R61" s="42">
        <v>98.0381682641108</v>
      </c>
      <c r="S61" s="41">
        <v>12.4411304978344</v>
      </c>
      <c r="T61" s="41">
        <v>23.264190628328</v>
      </c>
      <c r="U61" s="41">
        <v>2.95224642257497</v>
      </c>
      <c r="V61" s="41">
        <v>352.400798722045</v>
      </c>
      <c r="W61" s="41">
        <v>44.7199738843651</v>
      </c>
      <c r="X61" s="42">
        <v>75.1121618743344</v>
      </c>
      <c r="Y61" s="41">
        <v>9.53179995505019</v>
      </c>
      <c r="Z61" s="46">
        <v>2257</v>
      </c>
      <c r="AA61" s="46">
        <v>104</v>
      </c>
    </row>
    <row r="62" s="19" customFormat="1" ht="15" customHeight="1" spans="1:27">
      <c r="A62" s="33" t="s">
        <v>193</v>
      </c>
      <c r="B62" s="34">
        <v>69.7895412844037</v>
      </c>
      <c r="C62" s="34">
        <v>51.0399633027523</v>
      </c>
      <c r="D62" s="35">
        <v>73.1341148880119</v>
      </c>
      <c r="E62" s="34">
        <v>1.01853211009174</v>
      </c>
      <c r="F62" s="35">
        <v>1.45943373655525</v>
      </c>
      <c r="G62" s="34">
        <v>0.706788990825688</v>
      </c>
      <c r="H62" s="35">
        <v>1.0127434251866</v>
      </c>
      <c r="I62" s="34">
        <v>14.1192660550459</v>
      </c>
      <c r="J62" s="35">
        <v>20.2312062741716</v>
      </c>
      <c r="K62" s="34">
        <v>2.90499082568807</v>
      </c>
      <c r="L62" s="40">
        <v>4.16250167607459</v>
      </c>
      <c r="M62" s="41">
        <v>778.50518974359</v>
      </c>
      <c r="N62" s="42">
        <v>150.541565811966</v>
      </c>
      <c r="O62" s="41">
        <v>19.3372591211047</v>
      </c>
      <c r="P62" s="42">
        <v>7.86160683760684</v>
      </c>
      <c r="Q62" s="41">
        <v>1.00983358122457</v>
      </c>
      <c r="R62" s="42">
        <v>109.84588034188</v>
      </c>
      <c r="S62" s="41">
        <v>14.1098456104139</v>
      </c>
      <c r="T62" s="41">
        <v>12.8328205128205</v>
      </c>
      <c r="U62" s="41">
        <v>1.64839241688898</v>
      </c>
      <c r="V62" s="41">
        <v>416.754871794872</v>
      </c>
      <c r="W62" s="41">
        <v>53.5327030937501</v>
      </c>
      <c r="X62" s="42">
        <v>80.6684444444444</v>
      </c>
      <c r="Y62" s="41">
        <v>10.3619661766177</v>
      </c>
      <c r="Z62" s="46">
        <v>1090</v>
      </c>
      <c r="AA62" s="46">
        <v>661</v>
      </c>
    </row>
    <row r="63" s="19" customFormat="1" ht="15" customHeight="1" spans="1:27">
      <c r="A63" s="33" t="s">
        <v>194</v>
      </c>
      <c r="B63" s="34">
        <v>69.089139941691</v>
      </c>
      <c r="C63" s="34">
        <v>50.3723396501458</v>
      </c>
      <c r="D63" s="35">
        <v>72.9092006249584</v>
      </c>
      <c r="E63" s="34">
        <v>0.822521865889213</v>
      </c>
      <c r="F63" s="35">
        <v>1.19052265896405</v>
      </c>
      <c r="G63" s="34">
        <v>0.821282798833819</v>
      </c>
      <c r="H63" s="35">
        <v>1.18872922651368</v>
      </c>
      <c r="I63" s="34">
        <v>13.289139941691</v>
      </c>
      <c r="J63" s="35">
        <v>19.2347740222365</v>
      </c>
      <c r="K63" s="34">
        <v>3.7838556851312</v>
      </c>
      <c r="L63" s="40">
        <v>5.47677346732735</v>
      </c>
      <c r="M63" s="41">
        <v>795.347114754098</v>
      </c>
      <c r="N63" s="42">
        <v>170.220216393443</v>
      </c>
      <c r="O63" s="41">
        <v>21.4020033813878</v>
      </c>
      <c r="P63" s="42">
        <v>0</v>
      </c>
      <c r="Q63" s="41">
        <v>0</v>
      </c>
      <c r="R63" s="42">
        <v>63.2272131147541</v>
      </c>
      <c r="S63" s="41">
        <v>7.94963757859389</v>
      </c>
      <c r="T63" s="41">
        <v>24.687737704918</v>
      </c>
      <c r="U63" s="41">
        <v>3.10402052725757</v>
      </c>
      <c r="V63" s="41">
        <v>391.921967213115</v>
      </c>
      <c r="W63" s="41">
        <v>49.2768452846261</v>
      </c>
      <c r="X63" s="42">
        <v>145.289980327869</v>
      </c>
      <c r="Y63" s="41">
        <v>18.2674932281346</v>
      </c>
      <c r="Z63" s="46">
        <v>1372</v>
      </c>
      <c r="AA63" s="46">
        <v>0</v>
      </c>
    </row>
    <row r="64" s="19" customFormat="1" ht="15" customHeight="1" spans="1:27">
      <c r="A64" s="33" t="s">
        <v>195</v>
      </c>
      <c r="B64" s="34">
        <v>42.0359656652361</v>
      </c>
      <c r="C64" s="34">
        <v>25.006773962804</v>
      </c>
      <c r="D64" s="35">
        <v>59.4889960705357</v>
      </c>
      <c r="E64" s="34">
        <v>0.686123032904149</v>
      </c>
      <c r="F64" s="35">
        <v>1.63222855011411</v>
      </c>
      <c r="G64" s="34">
        <v>0.651645207439199</v>
      </c>
      <c r="H64" s="35">
        <v>1.55020872513965</v>
      </c>
      <c r="I64" s="34">
        <v>12.8826895565093</v>
      </c>
      <c r="J64" s="35">
        <v>30.6468267176347</v>
      </c>
      <c r="K64" s="34">
        <v>2.8087339055794</v>
      </c>
      <c r="L64" s="40">
        <v>6.68173993657587</v>
      </c>
      <c r="M64" s="41">
        <v>912.440601503759</v>
      </c>
      <c r="N64" s="42">
        <v>189.222236842105</v>
      </c>
      <c r="O64" s="41">
        <v>20.738033416121</v>
      </c>
      <c r="P64" s="42">
        <v>0</v>
      </c>
      <c r="Q64" s="41">
        <v>0</v>
      </c>
      <c r="R64" s="42">
        <v>53.7647744360902</v>
      </c>
      <c r="S64" s="41">
        <v>5.89241363738993</v>
      </c>
      <c r="T64" s="41">
        <v>21.7809398496241</v>
      </c>
      <c r="U64" s="41">
        <v>2.38710769925491</v>
      </c>
      <c r="V64" s="41">
        <v>483.980827067669</v>
      </c>
      <c r="W64" s="41">
        <v>53.0424475050802</v>
      </c>
      <c r="X64" s="42">
        <v>163.691823308271</v>
      </c>
      <c r="Y64" s="41">
        <v>17.939997742154</v>
      </c>
      <c r="Z64" s="46">
        <v>1398</v>
      </c>
      <c r="AA64" s="46">
        <v>971</v>
      </c>
    </row>
    <row r="65" s="19" customFormat="1" ht="15" customHeight="1" spans="1:27">
      <c r="A65" s="33" t="s">
        <v>196</v>
      </c>
      <c r="B65" s="34">
        <v>52.8587519747235</v>
      </c>
      <c r="C65" s="34">
        <v>36.8955450236967</v>
      </c>
      <c r="D65" s="35">
        <v>69.8002575644232</v>
      </c>
      <c r="E65" s="34">
        <v>0.677725118483412</v>
      </c>
      <c r="F65" s="35">
        <v>1.28214362459313</v>
      </c>
      <c r="G65" s="34">
        <v>0.325434439178515</v>
      </c>
      <c r="H65" s="35">
        <v>0.61566803418691</v>
      </c>
      <c r="I65" s="34">
        <v>12.3854660347551</v>
      </c>
      <c r="J65" s="35">
        <v>23.4312494564339</v>
      </c>
      <c r="K65" s="34">
        <v>2.57458135860979</v>
      </c>
      <c r="L65" s="40">
        <v>4.87068132036286</v>
      </c>
      <c r="M65" s="41">
        <v>673.480512820513</v>
      </c>
      <c r="N65" s="42">
        <v>198.92826546003</v>
      </c>
      <c r="O65" s="41">
        <v>29.5373454276985</v>
      </c>
      <c r="P65" s="42">
        <v>0</v>
      </c>
      <c r="Q65" s="41">
        <v>0</v>
      </c>
      <c r="R65" s="42">
        <v>26.8437405731523</v>
      </c>
      <c r="S65" s="41">
        <v>3.9858229098169</v>
      </c>
      <c r="T65" s="41">
        <v>15.0686274509804</v>
      </c>
      <c r="U65" s="41">
        <v>2.23742590381324</v>
      </c>
      <c r="V65" s="41">
        <v>355.571644042232</v>
      </c>
      <c r="W65" s="41">
        <v>52.7961295499272</v>
      </c>
      <c r="X65" s="42">
        <v>77.0682352941177</v>
      </c>
      <c r="Y65" s="41">
        <v>11.4432762087441</v>
      </c>
      <c r="Z65" s="46">
        <v>633</v>
      </c>
      <c r="AA65" s="46">
        <v>73</v>
      </c>
    </row>
    <row r="66" s="19" customFormat="1" ht="15" customHeight="1" spans="1:27">
      <c r="A66" s="33" t="s">
        <v>197</v>
      </c>
      <c r="B66" s="34">
        <v>45.0503727200634</v>
      </c>
      <c r="C66" s="34">
        <v>25.3364631245044</v>
      </c>
      <c r="D66" s="35">
        <v>56.2402963499137</v>
      </c>
      <c r="E66" s="34">
        <v>0.251546391752577</v>
      </c>
      <c r="F66" s="35">
        <v>0.558366949182975</v>
      </c>
      <c r="G66" s="34">
        <v>0.371847739888977</v>
      </c>
      <c r="H66" s="35">
        <v>0.825404358360331</v>
      </c>
      <c r="I66" s="34">
        <v>11.5099127676447</v>
      </c>
      <c r="J66" s="35">
        <v>25.5489845537254</v>
      </c>
      <c r="K66" s="34">
        <v>7.5806026962728</v>
      </c>
      <c r="L66" s="40">
        <v>16.8269477888176</v>
      </c>
      <c r="M66" s="41">
        <v>0</v>
      </c>
      <c r="N66" s="42">
        <v>0</v>
      </c>
      <c r="O66" s="41">
        <v>0</v>
      </c>
      <c r="P66" s="42">
        <v>0</v>
      </c>
      <c r="Q66" s="41">
        <v>0</v>
      </c>
      <c r="R66" s="42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2">
        <v>0</v>
      </c>
      <c r="Y66" s="41">
        <v>0</v>
      </c>
      <c r="Z66" s="46">
        <v>1261</v>
      </c>
      <c r="AA66" s="46">
        <v>128</v>
      </c>
    </row>
    <row r="67" s="19" customFormat="1" ht="15" customHeight="1" spans="1:27">
      <c r="A67" s="33" t="s">
        <v>198</v>
      </c>
      <c r="B67" s="34">
        <v>48.754103101425</v>
      </c>
      <c r="C67" s="34">
        <v>17.3169362950545</v>
      </c>
      <c r="D67" s="35">
        <v>35.5189311123813</v>
      </c>
      <c r="E67" s="34">
        <v>0.192665549036044</v>
      </c>
      <c r="F67" s="35">
        <v>0.395178122003874</v>
      </c>
      <c r="G67" s="34">
        <v>0.102053646269908</v>
      </c>
      <c r="H67" s="35">
        <v>0.209323194927003</v>
      </c>
      <c r="I67" s="34">
        <v>5.67057837384744</v>
      </c>
      <c r="J67" s="35">
        <v>11.6309767037468</v>
      </c>
      <c r="K67" s="34">
        <v>25.4718692372171</v>
      </c>
      <c r="L67" s="40">
        <v>52.245590866941</v>
      </c>
      <c r="M67" s="41">
        <v>1632.9</v>
      </c>
      <c r="N67" s="42">
        <v>0</v>
      </c>
      <c r="O67" s="41">
        <v>0</v>
      </c>
      <c r="P67" s="42">
        <v>0</v>
      </c>
      <c r="Q67" s="41">
        <v>0</v>
      </c>
      <c r="R67" s="42">
        <v>189.4</v>
      </c>
      <c r="S67" s="41">
        <v>11.5989956519076</v>
      </c>
      <c r="T67" s="41">
        <v>18.5</v>
      </c>
      <c r="U67" s="41">
        <v>1.13295364076183</v>
      </c>
      <c r="V67" s="41">
        <v>311</v>
      </c>
      <c r="W67" s="41">
        <v>19.0458693122665</v>
      </c>
      <c r="X67" s="42">
        <v>1114</v>
      </c>
      <c r="Y67" s="41">
        <v>68.222181395064</v>
      </c>
      <c r="Z67" s="46">
        <v>2386</v>
      </c>
      <c r="AA67" s="46">
        <v>1389</v>
      </c>
    </row>
    <row r="68" s="19" customFormat="1" ht="15" customHeight="1" spans="1:27">
      <c r="A68" s="33" t="s">
        <v>199</v>
      </c>
      <c r="B68" s="34">
        <v>45.6481519756839</v>
      </c>
      <c r="C68" s="34">
        <v>15.6134711246201</v>
      </c>
      <c r="D68" s="35">
        <v>34.203950102815</v>
      </c>
      <c r="E68" s="34">
        <v>0.674528875379939</v>
      </c>
      <c r="F68" s="35">
        <v>1.47766962338202</v>
      </c>
      <c r="G68" s="34">
        <v>0.387781155015198</v>
      </c>
      <c r="H68" s="35">
        <v>0.849500227789644</v>
      </c>
      <c r="I68" s="34">
        <v>8.52650455927052</v>
      </c>
      <c r="J68" s="35">
        <v>18.6787508151753</v>
      </c>
      <c r="K68" s="34">
        <v>20.4458662613982</v>
      </c>
      <c r="L68" s="40">
        <v>44.7901292308381</v>
      </c>
      <c r="M68" s="41">
        <v>613.126842105263</v>
      </c>
      <c r="N68" s="42">
        <v>60.7626315789474</v>
      </c>
      <c r="O68" s="41">
        <v>9.91028730210371</v>
      </c>
      <c r="P68" s="42">
        <v>4.97473684210526</v>
      </c>
      <c r="Q68" s="41">
        <v>0.811371563023363</v>
      </c>
      <c r="R68" s="42">
        <v>59.3052631578947</v>
      </c>
      <c r="S68" s="41">
        <v>9.672592860926</v>
      </c>
      <c r="T68" s="41">
        <v>46.5210526315789</v>
      </c>
      <c r="U68" s="41">
        <v>7.58750872361776</v>
      </c>
      <c r="V68" s="41">
        <v>319.684210526316</v>
      </c>
      <c r="W68" s="41">
        <v>52.1399796212855</v>
      </c>
      <c r="X68" s="42">
        <v>121.878947368421</v>
      </c>
      <c r="Y68" s="41">
        <v>19.8782599290436</v>
      </c>
      <c r="Z68" s="46">
        <v>1645</v>
      </c>
      <c r="AA68" s="46">
        <v>604</v>
      </c>
    </row>
    <row r="69" s="19" customFormat="1" ht="15" customHeight="1" spans="1:27">
      <c r="A69" s="33" t="s">
        <v>200</v>
      </c>
      <c r="B69" s="34">
        <v>47.445559619605</v>
      </c>
      <c r="C69" s="34">
        <v>20.7491075347476</v>
      </c>
      <c r="D69" s="35">
        <v>43.7324539980215</v>
      </c>
      <c r="E69" s="34">
        <v>0.604754937820044</v>
      </c>
      <c r="F69" s="35">
        <v>1.27462915954342</v>
      </c>
      <c r="G69" s="34">
        <v>0.328017556693489</v>
      </c>
      <c r="H69" s="35">
        <v>0.691355649134233</v>
      </c>
      <c r="I69" s="34">
        <v>13.7381126554499</v>
      </c>
      <c r="J69" s="35">
        <v>28.9555287483071</v>
      </c>
      <c r="K69" s="34">
        <v>12.0255669348939</v>
      </c>
      <c r="L69" s="40">
        <v>25.3460324449937</v>
      </c>
      <c r="M69" s="41">
        <v>515.94</v>
      </c>
      <c r="N69" s="42">
        <v>71.88</v>
      </c>
      <c r="O69" s="41">
        <v>13.9318525409931</v>
      </c>
      <c r="P69" s="42">
        <v>6.06</v>
      </c>
      <c r="Q69" s="41">
        <v>1.17455518083498</v>
      </c>
      <c r="R69" s="42">
        <v>0</v>
      </c>
      <c r="S69" s="41">
        <v>0</v>
      </c>
      <c r="T69" s="41">
        <v>0</v>
      </c>
      <c r="U69" s="41">
        <v>0</v>
      </c>
      <c r="V69" s="41">
        <v>384</v>
      </c>
      <c r="W69" s="41">
        <v>74.4272589836027</v>
      </c>
      <c r="X69" s="42">
        <v>54</v>
      </c>
      <c r="Y69" s="41">
        <v>10.4663332945691</v>
      </c>
      <c r="Z69" s="46">
        <v>1367</v>
      </c>
      <c r="AA69" s="46">
        <v>126</v>
      </c>
    </row>
    <row r="70" s="18" customFormat="1" ht="15" customHeight="1" spans="1:27">
      <c r="A70" s="33" t="s">
        <v>201</v>
      </c>
      <c r="B70" s="34">
        <v>39.1902653867871</v>
      </c>
      <c r="C70" s="34">
        <v>16.9667250141163</v>
      </c>
      <c r="D70" s="35">
        <v>43.2932128595296</v>
      </c>
      <c r="E70" s="34">
        <v>0.415245623941276</v>
      </c>
      <c r="F70" s="35">
        <v>1.05956318448733</v>
      </c>
      <c r="G70" s="34">
        <v>0.0770186335403727</v>
      </c>
      <c r="H70" s="35">
        <v>0.196524909388185</v>
      </c>
      <c r="I70" s="34">
        <v>8.53032185206098</v>
      </c>
      <c r="J70" s="35">
        <v>21.7664304333518</v>
      </c>
      <c r="K70" s="34">
        <v>13.2009542631282</v>
      </c>
      <c r="L70" s="40">
        <v>33.684268613243</v>
      </c>
      <c r="M70" s="41">
        <v>434.7375</v>
      </c>
      <c r="N70" s="42">
        <v>43.375</v>
      </c>
      <c r="O70" s="41">
        <v>9.97728514333362</v>
      </c>
      <c r="P70" s="42">
        <v>5.4875</v>
      </c>
      <c r="Q70" s="41">
        <v>1.26225595905575</v>
      </c>
      <c r="R70" s="42">
        <v>0</v>
      </c>
      <c r="S70" s="41">
        <v>0</v>
      </c>
      <c r="T70" s="41">
        <v>0</v>
      </c>
      <c r="U70" s="41">
        <v>0</v>
      </c>
      <c r="V70" s="41">
        <v>338</v>
      </c>
      <c r="W70" s="41">
        <v>77.7480663618851</v>
      </c>
      <c r="X70" s="42">
        <v>47.875</v>
      </c>
      <c r="Y70" s="41">
        <v>11.0123925357256</v>
      </c>
      <c r="Z70" s="46">
        <v>1771</v>
      </c>
      <c r="AA70" s="46">
        <v>352</v>
      </c>
    </row>
    <row r="71" s="19" customFormat="1" ht="15" customHeight="1" spans="1:27">
      <c r="A71" s="33" t="s">
        <v>202</v>
      </c>
      <c r="B71" s="34">
        <v>34.994055581724</v>
      </c>
      <c r="C71" s="34">
        <v>18.0379981158738</v>
      </c>
      <c r="D71" s="35">
        <v>51.5458920551475</v>
      </c>
      <c r="E71" s="34">
        <v>0.289401789919925</v>
      </c>
      <c r="F71" s="35">
        <v>0.827002715487106</v>
      </c>
      <c r="G71" s="34">
        <v>0.212529439472445</v>
      </c>
      <c r="H71" s="35">
        <v>0.607330119185844</v>
      </c>
      <c r="I71" s="34">
        <v>8.98351389543099</v>
      </c>
      <c r="J71" s="35">
        <v>25.6715426265789</v>
      </c>
      <c r="K71" s="34">
        <v>7.47061234102685</v>
      </c>
      <c r="L71" s="40">
        <v>21.3482324836006</v>
      </c>
      <c r="M71" s="41">
        <v>0</v>
      </c>
      <c r="N71" s="42">
        <v>0</v>
      </c>
      <c r="O71" s="41">
        <v>0</v>
      </c>
      <c r="P71" s="42">
        <v>0</v>
      </c>
      <c r="Q71" s="41">
        <v>0</v>
      </c>
      <c r="R71" s="42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2">
        <v>0</v>
      </c>
      <c r="Y71" s="41">
        <v>0</v>
      </c>
      <c r="Z71" s="46">
        <v>2123</v>
      </c>
      <c r="AA71" s="46">
        <v>416</v>
      </c>
    </row>
    <row r="72" s="19" customFormat="1" ht="15" customHeight="1" spans="1:27">
      <c r="A72" s="33" t="s">
        <v>203</v>
      </c>
      <c r="B72" s="34">
        <v>57.9693693239152</v>
      </c>
      <c r="C72" s="34">
        <v>35.5556306760848</v>
      </c>
      <c r="D72" s="35">
        <v>61.3352035579526</v>
      </c>
      <c r="E72" s="34">
        <v>0.565085771947528</v>
      </c>
      <c r="F72" s="35">
        <v>0.974800620634667</v>
      </c>
      <c r="G72" s="34">
        <v>1.42502522704339</v>
      </c>
      <c r="H72" s="35">
        <v>2.45823827939335</v>
      </c>
      <c r="I72" s="34">
        <v>12.5655903128153</v>
      </c>
      <c r="J72" s="35">
        <v>21.6762584436664</v>
      </c>
      <c r="K72" s="34">
        <v>7.85803733602422</v>
      </c>
      <c r="L72" s="40">
        <v>13.5554990983529</v>
      </c>
      <c r="M72" s="41">
        <v>1211.74</v>
      </c>
      <c r="N72" s="42">
        <v>194.75</v>
      </c>
      <c r="O72" s="41">
        <v>16.0719296218661</v>
      </c>
      <c r="P72" s="42">
        <v>42.59</v>
      </c>
      <c r="Q72" s="41">
        <v>3.51478039843531</v>
      </c>
      <c r="R72" s="42">
        <v>26</v>
      </c>
      <c r="S72" s="41">
        <v>2.14567481472923</v>
      </c>
      <c r="T72" s="41">
        <v>18.5</v>
      </c>
      <c r="U72" s="41">
        <v>1.52673015663426</v>
      </c>
      <c r="V72" s="41">
        <v>792</v>
      </c>
      <c r="W72" s="41">
        <v>65.3605558948289</v>
      </c>
      <c r="X72" s="42">
        <v>137.9</v>
      </c>
      <c r="Y72" s="41">
        <v>11.3803291135062</v>
      </c>
      <c r="Z72" s="46">
        <v>1982</v>
      </c>
      <c r="AA72" s="46">
        <v>160</v>
      </c>
    </row>
    <row r="73" s="19" customFormat="1" ht="15" customHeight="1" spans="1:27">
      <c r="A73" s="33" t="s">
        <v>204</v>
      </c>
      <c r="B73" s="34">
        <v>121.162567449956</v>
      </c>
      <c r="C73" s="34">
        <v>104.791534667827</v>
      </c>
      <c r="D73" s="35">
        <v>86.4883741516198</v>
      </c>
      <c r="E73" s="34">
        <v>0.0295329271830577</v>
      </c>
      <c r="F73" s="35">
        <v>0.0243746297265083</v>
      </c>
      <c r="G73" s="34">
        <v>0.0792863359442994</v>
      </c>
      <c r="H73" s="35">
        <v>0.0654379794131111</v>
      </c>
      <c r="I73" s="34">
        <v>10.0087032201915</v>
      </c>
      <c r="J73" s="35">
        <v>8.26055722558483</v>
      </c>
      <c r="K73" s="34">
        <v>6.25351029881056</v>
      </c>
      <c r="L73" s="40">
        <v>5.16125601365573</v>
      </c>
      <c r="M73" s="41">
        <v>0</v>
      </c>
      <c r="N73" s="42">
        <v>0</v>
      </c>
      <c r="O73" s="41">
        <v>0</v>
      </c>
      <c r="P73" s="42">
        <v>0</v>
      </c>
      <c r="Q73" s="41">
        <v>0</v>
      </c>
      <c r="R73" s="42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2">
        <v>0</v>
      </c>
      <c r="Y73" s="41">
        <v>0</v>
      </c>
      <c r="Z73" s="46">
        <v>3447</v>
      </c>
      <c r="AA73" s="46">
        <v>0</v>
      </c>
    </row>
    <row r="74" s="19" customFormat="1" ht="15" customHeight="1" spans="1:27">
      <c r="A74" s="33" t="s">
        <v>205</v>
      </c>
      <c r="B74" s="34">
        <v>81.8937060397553</v>
      </c>
      <c r="C74" s="34">
        <v>63.2714831804281</v>
      </c>
      <c r="D74" s="35">
        <v>77.260495635297</v>
      </c>
      <c r="E74" s="34">
        <v>0.140156727828746</v>
      </c>
      <c r="F74" s="35">
        <v>0.171144688165299</v>
      </c>
      <c r="G74" s="34">
        <v>0.164220183486239</v>
      </c>
      <c r="H74" s="35">
        <v>0.200528455027445</v>
      </c>
      <c r="I74" s="34">
        <v>11.0267584097859</v>
      </c>
      <c r="J74" s="35">
        <v>13.4647202367823</v>
      </c>
      <c r="K74" s="34">
        <v>7.2910875382263</v>
      </c>
      <c r="L74" s="40">
        <v>8.90311098472798</v>
      </c>
      <c r="M74" s="41">
        <v>0</v>
      </c>
      <c r="N74" s="42">
        <v>0</v>
      </c>
      <c r="O74" s="41">
        <v>0</v>
      </c>
      <c r="P74" s="42">
        <v>0</v>
      </c>
      <c r="Q74" s="41">
        <v>0</v>
      </c>
      <c r="R74" s="42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2">
        <v>0</v>
      </c>
      <c r="Y74" s="41">
        <v>0</v>
      </c>
      <c r="Z74" s="46">
        <v>5232</v>
      </c>
      <c r="AA74" s="46">
        <v>1141</v>
      </c>
    </row>
    <row r="75" s="19" customFormat="1" ht="15" customHeight="1" spans="1:27">
      <c r="A75" s="33" t="s">
        <v>206</v>
      </c>
      <c r="B75" s="34">
        <v>47.4687094155844</v>
      </c>
      <c r="C75" s="34">
        <v>27.8977150974026</v>
      </c>
      <c r="D75" s="35">
        <v>58.7707469633533</v>
      </c>
      <c r="E75" s="34">
        <v>0.318181818181818</v>
      </c>
      <c r="F75" s="35">
        <v>0.670298017576514</v>
      </c>
      <c r="G75" s="34">
        <v>0.0467938311688312</v>
      </c>
      <c r="H75" s="35">
        <v>0.0985782671257296</v>
      </c>
      <c r="I75" s="34">
        <v>13.476663961039</v>
      </c>
      <c r="J75" s="35">
        <v>28.3906264294062</v>
      </c>
      <c r="K75" s="34">
        <v>5.72935470779221</v>
      </c>
      <c r="L75" s="40">
        <v>12.0697503225382</v>
      </c>
      <c r="M75" s="41">
        <v>875.924827586207</v>
      </c>
      <c r="N75" s="42">
        <v>52.7613793103448</v>
      </c>
      <c r="O75" s="41">
        <v>6.02350540236881</v>
      </c>
      <c r="P75" s="42">
        <v>5.72896551724138</v>
      </c>
      <c r="Q75" s="41">
        <v>0.654047623359271</v>
      </c>
      <c r="R75" s="42">
        <v>23.7103448275862</v>
      </c>
      <c r="S75" s="41">
        <v>2.70689265572309</v>
      </c>
      <c r="T75" s="41">
        <v>3.82758620689655</v>
      </c>
      <c r="U75" s="41">
        <v>0.43697656309666</v>
      </c>
      <c r="V75" s="41">
        <v>367.310344827586</v>
      </c>
      <c r="W75" s="41">
        <v>41.9340031541047</v>
      </c>
      <c r="X75" s="42">
        <v>422.586206896552</v>
      </c>
      <c r="Y75" s="41">
        <v>48.2445746013475</v>
      </c>
      <c r="Z75" s="46">
        <v>2464</v>
      </c>
      <c r="AA75" s="46">
        <v>794</v>
      </c>
    </row>
    <row r="76" s="19" customFormat="1" ht="15" customHeight="1" spans="1:27">
      <c r="A76" s="33" t="s">
        <v>207</v>
      </c>
      <c r="B76" s="34">
        <v>45.3984475281873</v>
      </c>
      <c r="C76" s="34">
        <v>27.6555333911535</v>
      </c>
      <c r="D76" s="35">
        <v>60.9173548808746</v>
      </c>
      <c r="E76" s="34">
        <v>0.269470945359931</v>
      </c>
      <c r="F76" s="35">
        <v>0.593568635122643</v>
      </c>
      <c r="G76" s="34">
        <v>0.622549869904597</v>
      </c>
      <c r="H76" s="35">
        <v>1.37130211229814</v>
      </c>
      <c r="I76" s="34">
        <v>12.9989592367736</v>
      </c>
      <c r="J76" s="35">
        <v>28.6330479224047</v>
      </c>
      <c r="K76" s="34">
        <v>3.85193408499566</v>
      </c>
      <c r="L76" s="40">
        <v>8.48472644929994</v>
      </c>
      <c r="M76" s="41">
        <v>683.048</v>
      </c>
      <c r="N76" s="42">
        <v>67.73</v>
      </c>
      <c r="O76" s="41">
        <v>9.91584778814959</v>
      </c>
      <c r="P76" s="42">
        <v>17.458</v>
      </c>
      <c r="Q76" s="41">
        <v>2.55589651093335</v>
      </c>
      <c r="R76" s="42">
        <v>25</v>
      </c>
      <c r="S76" s="41">
        <v>3.66006488563029</v>
      </c>
      <c r="T76" s="41">
        <v>36.24</v>
      </c>
      <c r="U76" s="41">
        <v>5.30563005820967</v>
      </c>
      <c r="V76" s="41">
        <v>337.6</v>
      </c>
      <c r="W76" s="41">
        <v>49.4255162155515</v>
      </c>
      <c r="X76" s="42">
        <v>199.02</v>
      </c>
      <c r="Y76" s="41">
        <v>29.1370445415256</v>
      </c>
      <c r="Z76" s="46">
        <v>1153</v>
      </c>
      <c r="AA76" s="46">
        <v>71</v>
      </c>
    </row>
    <row r="77" s="19" customFormat="1" ht="15" customHeight="1" spans="1:27">
      <c r="A77" s="33" t="s">
        <v>208</v>
      </c>
      <c r="B77" s="34">
        <v>50.0702343352012</v>
      </c>
      <c r="C77" s="34">
        <v>29.6649414161997</v>
      </c>
      <c r="D77" s="35">
        <v>59.2466598370684</v>
      </c>
      <c r="E77" s="34">
        <v>0.52633723892002</v>
      </c>
      <c r="F77" s="35">
        <v>1.05119787416291</v>
      </c>
      <c r="G77" s="34">
        <v>0.683953132959755</v>
      </c>
      <c r="H77" s="35">
        <v>1.36598748146643</v>
      </c>
      <c r="I77" s="34">
        <v>14.0309220580744</v>
      </c>
      <c r="J77" s="35">
        <v>28.0224813092399</v>
      </c>
      <c r="K77" s="34">
        <v>5.16408048904738</v>
      </c>
      <c r="L77" s="40">
        <v>10.3136734980624</v>
      </c>
      <c r="M77" s="41">
        <v>793.786428571429</v>
      </c>
      <c r="N77" s="42">
        <v>94.8371428571429</v>
      </c>
      <c r="O77" s="41">
        <v>11.9474381828146</v>
      </c>
      <c r="P77" s="42">
        <v>14.9278571428571</v>
      </c>
      <c r="Q77" s="41">
        <v>1.88058860740699</v>
      </c>
      <c r="R77" s="42">
        <v>80.6857142857143</v>
      </c>
      <c r="S77" s="41">
        <v>10.1646628591174</v>
      </c>
      <c r="T77" s="41">
        <v>24.95</v>
      </c>
      <c r="U77" s="41">
        <v>3.14316283347176</v>
      </c>
      <c r="V77" s="41">
        <v>429.457142857143</v>
      </c>
      <c r="W77" s="41">
        <v>54.1023539077172</v>
      </c>
      <c r="X77" s="42">
        <v>148.928571428571</v>
      </c>
      <c r="Y77" s="41">
        <v>18.7617936094721</v>
      </c>
      <c r="Z77" s="46">
        <v>1963</v>
      </c>
      <c r="AA77" s="46">
        <v>643</v>
      </c>
    </row>
    <row r="78" s="19" customFormat="1" ht="15" customHeight="1" spans="1:27">
      <c r="A78" s="33" t="s">
        <v>209</v>
      </c>
      <c r="B78" s="34">
        <v>60.1575950218634</v>
      </c>
      <c r="C78" s="34">
        <v>38.2867440295997</v>
      </c>
      <c r="D78" s="35">
        <v>63.6440735632549</v>
      </c>
      <c r="E78" s="34">
        <v>0.93054154053145</v>
      </c>
      <c r="F78" s="35">
        <v>1.54683966370873</v>
      </c>
      <c r="G78" s="34">
        <v>0.716481668348469</v>
      </c>
      <c r="H78" s="35">
        <v>1.19100783215831</v>
      </c>
      <c r="I78" s="34">
        <v>15.5674739320552</v>
      </c>
      <c r="J78" s="35">
        <v>25.8778196275921</v>
      </c>
      <c r="K78" s="34">
        <v>4.65635385132862</v>
      </c>
      <c r="L78" s="40">
        <v>7.74025931328594</v>
      </c>
      <c r="M78" s="41">
        <v>787.502333333333</v>
      </c>
      <c r="N78" s="42">
        <v>88.215</v>
      </c>
      <c r="O78" s="41">
        <v>11.2018715711742</v>
      </c>
      <c r="P78" s="42">
        <v>11.7323333333333</v>
      </c>
      <c r="Q78" s="41">
        <v>1.48981569155139</v>
      </c>
      <c r="R78" s="42">
        <v>66.8766666666667</v>
      </c>
      <c r="S78" s="41">
        <v>8.492249970053</v>
      </c>
      <c r="T78" s="41">
        <v>23.45</v>
      </c>
      <c r="U78" s="41">
        <v>2.97776895475865</v>
      </c>
      <c r="V78" s="41">
        <v>357.483333333333</v>
      </c>
      <c r="W78" s="41">
        <v>45.3945744922661</v>
      </c>
      <c r="X78" s="42">
        <v>239.745</v>
      </c>
      <c r="Y78" s="41">
        <v>30.4437193201967</v>
      </c>
      <c r="Z78" s="46">
        <v>2973</v>
      </c>
      <c r="AA78" s="46">
        <v>5346</v>
      </c>
    </row>
    <row r="79" s="19" customFormat="1" ht="15" customHeight="1" spans="1:27">
      <c r="A79" s="33" t="s">
        <v>210</v>
      </c>
      <c r="B79" s="34">
        <v>46.918253968254</v>
      </c>
      <c r="C79" s="34">
        <v>28.0679281537176</v>
      </c>
      <c r="D79" s="35">
        <v>59.823044934087</v>
      </c>
      <c r="E79" s="34">
        <v>0.0516290726817043</v>
      </c>
      <c r="F79" s="35">
        <v>0.110040481720905</v>
      </c>
      <c r="G79" s="34">
        <v>0.209273182957393</v>
      </c>
      <c r="H79" s="35">
        <v>0.446037874936678</v>
      </c>
      <c r="I79" s="34">
        <v>12.6267335004177</v>
      </c>
      <c r="J79" s="35">
        <v>26.9121982010696</v>
      </c>
      <c r="K79" s="34">
        <v>5.96269005847953</v>
      </c>
      <c r="L79" s="40">
        <v>12.7086785081858</v>
      </c>
      <c r="M79" s="41">
        <v>0</v>
      </c>
      <c r="N79" s="42">
        <v>0</v>
      </c>
      <c r="O79" s="41">
        <v>0</v>
      </c>
      <c r="P79" s="42">
        <v>0</v>
      </c>
      <c r="Q79" s="41">
        <v>0</v>
      </c>
      <c r="R79" s="42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2">
        <v>0</v>
      </c>
      <c r="Y79" s="41">
        <v>0</v>
      </c>
      <c r="Z79" s="46">
        <v>1197</v>
      </c>
      <c r="AA79" s="46">
        <v>118</v>
      </c>
    </row>
    <row r="80" s="19" customFormat="1" ht="15" customHeight="1" spans="1:27">
      <c r="A80" s="33" t="s">
        <v>211</v>
      </c>
      <c r="B80" s="34">
        <v>6.33346705710102</v>
      </c>
      <c r="C80" s="34">
        <v>2.94071595900439</v>
      </c>
      <c r="D80" s="35">
        <v>46.4313768823869</v>
      </c>
      <c r="E80" s="34">
        <v>0.0468155197657394</v>
      </c>
      <c r="F80" s="35">
        <v>0.739176810168299</v>
      </c>
      <c r="G80" s="34">
        <v>0.0803660322108345</v>
      </c>
      <c r="H80" s="35">
        <v>1.26891055856569</v>
      </c>
      <c r="I80" s="34">
        <v>1.8164494875549</v>
      </c>
      <c r="J80" s="35">
        <v>28.6801758212087</v>
      </c>
      <c r="K80" s="34">
        <v>1.44912005856515</v>
      </c>
      <c r="L80" s="40">
        <v>22.8803599276705</v>
      </c>
      <c r="M80" s="41">
        <v>758.235333333333</v>
      </c>
      <c r="N80" s="42">
        <v>92.5726666666667</v>
      </c>
      <c r="O80" s="41">
        <v>12.2089623889857</v>
      </c>
      <c r="P80" s="42">
        <v>11.296</v>
      </c>
      <c r="Q80" s="41">
        <v>1.4897749423442</v>
      </c>
      <c r="R80" s="42">
        <v>59.8133333333333</v>
      </c>
      <c r="S80" s="41">
        <v>7.88849196335702</v>
      </c>
      <c r="T80" s="41">
        <v>14.1933333333333</v>
      </c>
      <c r="U80" s="41">
        <v>1.87189025746624</v>
      </c>
      <c r="V80" s="41">
        <v>342.6</v>
      </c>
      <c r="W80" s="41">
        <v>45.1838611231517</v>
      </c>
      <c r="X80" s="42">
        <v>237.76</v>
      </c>
      <c r="Y80" s="41">
        <v>31.3570193246952</v>
      </c>
      <c r="Z80" s="46">
        <v>13660</v>
      </c>
      <c r="AA80" s="46">
        <v>1330</v>
      </c>
    </row>
    <row r="81" s="19" customFormat="1" ht="15" customHeight="1" spans="1:27">
      <c r="A81" s="33" t="s">
        <v>212</v>
      </c>
      <c r="B81" s="34">
        <v>67.7749082568807</v>
      </c>
      <c r="C81" s="34">
        <v>39.2349139908257</v>
      </c>
      <c r="D81" s="35">
        <v>57.8900289206108</v>
      </c>
      <c r="E81" s="34">
        <v>1.26238532110092</v>
      </c>
      <c r="F81" s="35">
        <v>1.86261457753099</v>
      </c>
      <c r="G81" s="34">
        <v>1.32970183486239</v>
      </c>
      <c r="H81" s="35">
        <v>1.96193822914897</v>
      </c>
      <c r="I81" s="34">
        <v>14.7405389908257</v>
      </c>
      <c r="J81" s="35">
        <v>21.7492570184766</v>
      </c>
      <c r="K81" s="34">
        <v>11.2073681192661</v>
      </c>
      <c r="L81" s="40">
        <v>16.5361612542327</v>
      </c>
      <c r="M81" s="41">
        <v>1255.59666666667</v>
      </c>
      <c r="N81" s="42">
        <v>198.554</v>
      </c>
      <c r="O81" s="41">
        <v>15.8135176104853</v>
      </c>
      <c r="P81" s="42">
        <v>30.4226666666667</v>
      </c>
      <c r="Q81" s="41">
        <v>2.42296491176838</v>
      </c>
      <c r="R81" s="42">
        <v>130.993333333333</v>
      </c>
      <c r="S81" s="41">
        <v>10.4327557416262</v>
      </c>
      <c r="T81" s="41">
        <v>26.84</v>
      </c>
      <c r="U81" s="41">
        <v>2.13762912187831</v>
      </c>
      <c r="V81" s="41">
        <v>761.76</v>
      </c>
      <c r="W81" s="41">
        <v>60.6691639300306</v>
      </c>
      <c r="X81" s="42">
        <v>107.026666666667</v>
      </c>
      <c r="Y81" s="41">
        <v>8.52396868421123</v>
      </c>
      <c r="Z81" s="46">
        <v>1744</v>
      </c>
      <c r="AA81" s="46">
        <v>111</v>
      </c>
    </row>
    <row r="82" s="19" customFormat="1" ht="15" customHeight="1" spans="1:27">
      <c r="A82" s="33" t="s">
        <v>213</v>
      </c>
      <c r="B82" s="34">
        <v>50.0260070671378</v>
      </c>
      <c r="C82" s="34">
        <v>32.2786572438163</v>
      </c>
      <c r="D82" s="35">
        <v>64.5237530160991</v>
      </c>
      <c r="E82" s="34">
        <v>0.48716136631331</v>
      </c>
      <c r="F82" s="35">
        <v>0.973816210555264</v>
      </c>
      <c r="G82" s="34">
        <v>0.289399293286219</v>
      </c>
      <c r="H82" s="35">
        <v>0.578497686009256</v>
      </c>
      <c r="I82" s="34">
        <v>13.2725559481743</v>
      </c>
      <c r="J82" s="35">
        <v>26.5313118641705</v>
      </c>
      <c r="K82" s="34">
        <v>3.6982332155477</v>
      </c>
      <c r="L82" s="40">
        <v>7.3926212231659</v>
      </c>
      <c r="M82" s="41">
        <v>0</v>
      </c>
      <c r="N82" s="42">
        <v>0</v>
      </c>
      <c r="O82" s="41">
        <v>0</v>
      </c>
      <c r="P82" s="42">
        <v>0</v>
      </c>
      <c r="Q82" s="41">
        <v>0</v>
      </c>
      <c r="R82" s="42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2">
        <v>0</v>
      </c>
      <c r="Y82" s="41">
        <v>0</v>
      </c>
      <c r="Z82" s="46">
        <v>849</v>
      </c>
      <c r="AA82" s="46">
        <v>69</v>
      </c>
    </row>
    <row r="83" s="19" customFormat="1" ht="15" customHeight="1" spans="1:27">
      <c r="A83" s="33" t="s">
        <v>214</v>
      </c>
      <c r="B83" s="34">
        <v>42.113588413316</v>
      </c>
      <c r="C83" s="34">
        <v>22.6546908776481</v>
      </c>
      <c r="D83" s="35">
        <v>53.7942543753522</v>
      </c>
      <c r="E83" s="34">
        <v>0.372287073065283</v>
      </c>
      <c r="F83" s="35">
        <v>0.884007008406741</v>
      </c>
      <c r="G83" s="34">
        <v>0.471033290099438</v>
      </c>
      <c r="H83" s="35">
        <v>1.11848291215787</v>
      </c>
      <c r="I83" s="34">
        <v>14.4259835711198</v>
      </c>
      <c r="J83" s="35">
        <v>34.2549379301013</v>
      </c>
      <c r="K83" s="34">
        <v>4.18959360138348</v>
      </c>
      <c r="L83" s="40">
        <v>9.94831777398186</v>
      </c>
      <c r="M83" s="41">
        <v>743.665</v>
      </c>
      <c r="N83" s="42">
        <v>95.23125</v>
      </c>
      <c r="O83" s="41">
        <v>12.8056651852649</v>
      </c>
      <c r="P83" s="42">
        <v>11.97125</v>
      </c>
      <c r="Q83" s="41">
        <v>1.60976380493905</v>
      </c>
      <c r="R83" s="42">
        <v>38.8375</v>
      </c>
      <c r="S83" s="41">
        <v>5.22244559042042</v>
      </c>
      <c r="T83" s="41">
        <v>4.625</v>
      </c>
      <c r="U83" s="41">
        <v>0.621919816046204</v>
      </c>
      <c r="V83" s="41">
        <v>494.25</v>
      </c>
      <c r="W83" s="41">
        <v>66.4613770985592</v>
      </c>
      <c r="X83" s="42">
        <v>98.75</v>
      </c>
      <c r="Y83" s="41">
        <v>13.2788285047703</v>
      </c>
      <c r="Z83" s="46">
        <v>2313</v>
      </c>
      <c r="AA83" s="46">
        <v>617</v>
      </c>
    </row>
    <row r="84" s="19" customFormat="1" ht="15" customHeight="1" spans="1:27">
      <c r="A84" s="33" t="s">
        <v>215</v>
      </c>
      <c r="B84" s="34">
        <v>69.4268712780577</v>
      </c>
      <c r="C84" s="34">
        <v>37.9302496564361</v>
      </c>
      <c r="D84" s="35">
        <v>54.6333846797211</v>
      </c>
      <c r="E84" s="34">
        <v>1.41990380210719</v>
      </c>
      <c r="F84" s="35">
        <v>2.04517901493849</v>
      </c>
      <c r="G84" s="34">
        <v>2.69395327530921</v>
      </c>
      <c r="H84" s="35">
        <v>3.88027463389471</v>
      </c>
      <c r="I84" s="34">
        <v>13.6785616124599</v>
      </c>
      <c r="J84" s="35">
        <v>19.7021144128426</v>
      </c>
      <c r="K84" s="34">
        <v>13.7042029317453</v>
      </c>
      <c r="L84" s="40">
        <v>19.739047258603</v>
      </c>
      <c r="M84" s="41">
        <v>1147.50956521739</v>
      </c>
      <c r="N84" s="42">
        <v>114.253043478261</v>
      </c>
      <c r="O84" s="41">
        <v>9.9566092467923</v>
      </c>
      <c r="P84" s="42">
        <v>19.1333333333333</v>
      </c>
      <c r="Q84" s="41">
        <v>1.66737898430577</v>
      </c>
      <c r="R84" s="42">
        <v>25.4014492753623</v>
      </c>
      <c r="S84" s="41">
        <v>2.2136154717412</v>
      </c>
      <c r="T84" s="41">
        <v>21.0507246376812</v>
      </c>
      <c r="U84" s="41">
        <v>1.83447051560683</v>
      </c>
      <c r="V84" s="41">
        <v>616.057971014493</v>
      </c>
      <c r="W84" s="41">
        <v>53.6865216367746</v>
      </c>
      <c r="X84" s="42">
        <v>351.613043478261</v>
      </c>
      <c r="Y84" s="41">
        <v>30.6414041447793</v>
      </c>
      <c r="Z84" s="46">
        <v>4366</v>
      </c>
      <c r="AA84" s="46">
        <v>1267</v>
      </c>
    </row>
    <row r="85" s="19" customFormat="1" ht="15" customHeight="1" spans="1:27">
      <c r="A85" s="33" t="s">
        <v>216</v>
      </c>
      <c r="B85" s="34">
        <v>51.5669893992933</v>
      </c>
      <c r="C85" s="34">
        <v>34.0068056537102</v>
      </c>
      <c r="D85" s="35">
        <v>65.9468509793909</v>
      </c>
      <c r="E85" s="34">
        <v>0.738374558303887</v>
      </c>
      <c r="F85" s="35">
        <v>1.43187447416507</v>
      </c>
      <c r="G85" s="34">
        <v>0.165371024734982</v>
      </c>
      <c r="H85" s="35">
        <v>0.320691641419052</v>
      </c>
      <c r="I85" s="34">
        <v>12.3356890459364</v>
      </c>
      <c r="J85" s="35">
        <v>23.9216777819212</v>
      </c>
      <c r="K85" s="34">
        <v>4.32074911660777</v>
      </c>
      <c r="L85" s="40">
        <v>8.37890512310379</v>
      </c>
      <c r="M85" s="41">
        <v>1238.22875</v>
      </c>
      <c r="N85" s="42">
        <v>179.8975</v>
      </c>
      <c r="O85" s="41">
        <v>14.5286159766521</v>
      </c>
      <c r="P85" s="42">
        <v>20.3875</v>
      </c>
      <c r="Q85" s="41">
        <v>1.64650513889296</v>
      </c>
      <c r="R85" s="42">
        <v>57.33125</v>
      </c>
      <c r="S85" s="41">
        <v>4.63010166740192</v>
      </c>
      <c r="T85" s="41">
        <v>0</v>
      </c>
      <c r="U85" s="41">
        <v>0</v>
      </c>
      <c r="V85" s="41">
        <v>574.5</v>
      </c>
      <c r="W85" s="41">
        <v>46.3969197936973</v>
      </c>
      <c r="X85" s="42">
        <v>406.1125</v>
      </c>
      <c r="Y85" s="41">
        <v>32.7978574233557</v>
      </c>
      <c r="Z85" s="46">
        <v>1415</v>
      </c>
      <c r="AA85" s="46">
        <v>217</v>
      </c>
    </row>
    <row r="86" s="19" customFormat="1" ht="15" customHeight="1" spans="1:27">
      <c r="A86" s="33" t="s">
        <v>217</v>
      </c>
      <c r="B86" s="34">
        <v>42.4186458333333</v>
      </c>
      <c r="C86" s="34">
        <v>23.9719551282051</v>
      </c>
      <c r="D86" s="35">
        <v>56.5127779476815</v>
      </c>
      <c r="E86" s="34">
        <v>0.330929487179487</v>
      </c>
      <c r="F86" s="35">
        <v>0.780150994163602</v>
      </c>
      <c r="G86" s="34">
        <v>0.764022435897436</v>
      </c>
      <c r="H86" s="35">
        <v>1.80114763422517</v>
      </c>
      <c r="I86" s="34">
        <v>13.8117788461538</v>
      </c>
      <c r="J86" s="35">
        <v>32.5606312384925</v>
      </c>
      <c r="K86" s="34">
        <v>3.53995993589744</v>
      </c>
      <c r="L86" s="40">
        <v>8.34529218543717</v>
      </c>
      <c r="M86" s="41">
        <v>864.105</v>
      </c>
      <c r="N86" s="42">
        <v>57.7585714285714</v>
      </c>
      <c r="O86" s="41">
        <v>6.6842075243832</v>
      </c>
      <c r="P86" s="42">
        <v>6.56785714285714</v>
      </c>
      <c r="Q86" s="41">
        <v>0.760076280412351</v>
      </c>
      <c r="R86" s="42">
        <v>37.5714285714286</v>
      </c>
      <c r="S86" s="41">
        <v>4.34801656875363</v>
      </c>
      <c r="T86" s="41">
        <v>3.5</v>
      </c>
      <c r="U86" s="41">
        <v>0.405043368572106</v>
      </c>
      <c r="V86" s="41">
        <v>544.142857142857</v>
      </c>
      <c r="W86" s="41">
        <v>62.9718445261695</v>
      </c>
      <c r="X86" s="42">
        <v>214.564285714286</v>
      </c>
      <c r="Y86" s="41">
        <v>24.8308117317092</v>
      </c>
      <c r="Z86" s="46">
        <v>1248</v>
      </c>
      <c r="AA86" s="46">
        <v>177</v>
      </c>
    </row>
    <row r="87" s="19" customFormat="1" ht="15" customHeight="1" spans="1:27">
      <c r="A87" s="33" t="s">
        <v>218</v>
      </c>
      <c r="B87" s="34">
        <v>46.1468168295793</v>
      </c>
      <c r="C87" s="34">
        <v>24.9196472588185</v>
      </c>
      <c r="D87" s="35">
        <v>54.000793491016</v>
      </c>
      <c r="E87" s="34">
        <v>1.54266893327667</v>
      </c>
      <c r="F87" s="35">
        <v>3.34295849478364</v>
      </c>
      <c r="G87" s="34">
        <v>0.425116872078198</v>
      </c>
      <c r="H87" s="35">
        <v>0.921226860886547</v>
      </c>
      <c r="I87" s="34">
        <v>13.8325116872078</v>
      </c>
      <c r="J87" s="35">
        <v>29.9750072432763</v>
      </c>
      <c r="K87" s="34">
        <v>5.42687207819804</v>
      </c>
      <c r="L87" s="40">
        <v>11.7600139100375</v>
      </c>
      <c r="M87" s="41">
        <v>647.075</v>
      </c>
      <c r="N87" s="42">
        <v>91.143125</v>
      </c>
      <c r="O87" s="41">
        <v>14.0854035467295</v>
      </c>
      <c r="P87" s="42">
        <v>11.063125</v>
      </c>
      <c r="Q87" s="41">
        <v>1.70971293899471</v>
      </c>
      <c r="R87" s="42">
        <v>76.13125</v>
      </c>
      <c r="S87" s="41">
        <v>11.7654445002511</v>
      </c>
      <c r="T87" s="41">
        <v>20.8125</v>
      </c>
      <c r="U87" s="41">
        <v>3.2163968628057</v>
      </c>
      <c r="V87" s="41">
        <v>447.925</v>
      </c>
      <c r="W87" s="41">
        <v>69.2230421512189</v>
      </c>
      <c r="X87" s="42">
        <v>0</v>
      </c>
      <c r="Y87" s="41">
        <v>0</v>
      </c>
      <c r="Z87" s="46">
        <v>2353</v>
      </c>
      <c r="AA87" s="46">
        <v>696</v>
      </c>
    </row>
    <row r="88" s="19" customFormat="1" ht="15" customHeight="1" spans="1:27">
      <c r="A88" s="33" t="s">
        <v>219</v>
      </c>
      <c r="B88" s="34">
        <v>103.392050884956</v>
      </c>
      <c r="C88" s="34">
        <v>85.6901172566372</v>
      </c>
      <c r="D88" s="35">
        <v>82.8788253286362</v>
      </c>
      <c r="E88" s="34">
        <v>0.105973451327434</v>
      </c>
      <c r="F88" s="35">
        <v>0.102496710743605</v>
      </c>
      <c r="G88" s="34">
        <v>0.0463495575221239</v>
      </c>
      <c r="H88" s="35">
        <v>0.0448289371623908</v>
      </c>
      <c r="I88" s="34">
        <v>12.9811946902655</v>
      </c>
      <c r="J88" s="35">
        <v>12.5553121145741</v>
      </c>
      <c r="K88" s="34">
        <v>4.56841592920354</v>
      </c>
      <c r="L88" s="40">
        <v>4.41853690888366</v>
      </c>
      <c r="M88" s="41">
        <v>1172.795</v>
      </c>
      <c r="N88" s="42">
        <v>445.1</v>
      </c>
      <c r="O88" s="41">
        <v>37.9520717601968</v>
      </c>
      <c r="P88" s="42">
        <v>10.445</v>
      </c>
      <c r="Q88" s="41">
        <v>0.890607480420704</v>
      </c>
      <c r="R88" s="42">
        <v>33</v>
      </c>
      <c r="S88" s="41">
        <v>2.81379098648954</v>
      </c>
      <c r="T88" s="41">
        <v>12.75</v>
      </c>
      <c r="U88" s="41">
        <v>1.08714651750732</v>
      </c>
      <c r="V88" s="41">
        <v>576.5</v>
      </c>
      <c r="W88" s="41">
        <v>49.156075870037</v>
      </c>
      <c r="X88" s="42">
        <v>95</v>
      </c>
      <c r="Y88" s="41">
        <v>8.10030738534867</v>
      </c>
      <c r="Z88" s="46">
        <v>4520</v>
      </c>
      <c r="AA88" s="46">
        <v>755</v>
      </c>
    </row>
    <row r="89" s="19" customFormat="1" ht="15" customHeight="1" spans="1:27">
      <c r="A89" s="33" t="s">
        <v>220</v>
      </c>
      <c r="B89" s="34">
        <v>32.0452666946661</v>
      </c>
      <c r="C89" s="34">
        <v>22.7236077278454</v>
      </c>
      <c r="D89" s="35">
        <v>70.9109646187708</v>
      </c>
      <c r="E89" s="34">
        <v>1.01759764804704</v>
      </c>
      <c r="F89" s="35">
        <v>3.17550063709227</v>
      </c>
      <c r="G89" s="34">
        <v>0.392902141957161</v>
      </c>
      <c r="H89" s="35">
        <v>1.22608479342929</v>
      </c>
      <c r="I89" s="34">
        <v>5.93364132717346</v>
      </c>
      <c r="J89" s="35">
        <v>18.5164360893308</v>
      </c>
      <c r="K89" s="34">
        <v>1.97751784964301</v>
      </c>
      <c r="L89" s="40">
        <v>6.17101386137679</v>
      </c>
      <c r="M89" s="41">
        <v>606.623548387097</v>
      </c>
      <c r="N89" s="42">
        <v>98.3332258064516</v>
      </c>
      <c r="O89" s="41">
        <v>16.2099255902449</v>
      </c>
      <c r="P89" s="42">
        <v>18.0193548387097</v>
      </c>
      <c r="Q89" s="41">
        <v>2.97043444597888</v>
      </c>
      <c r="R89" s="42">
        <v>59.6064516129032</v>
      </c>
      <c r="S89" s="41">
        <v>9.82593764640131</v>
      </c>
      <c r="T89" s="41">
        <v>19.7741935483871</v>
      </c>
      <c r="U89" s="41">
        <v>3.25971413423747</v>
      </c>
      <c r="V89" s="41">
        <v>326.806451612903</v>
      </c>
      <c r="W89" s="41">
        <v>53.873024296835</v>
      </c>
      <c r="X89" s="42">
        <v>84.0838709677419</v>
      </c>
      <c r="Y89" s="41">
        <v>13.8609638863024</v>
      </c>
      <c r="Z89" s="46">
        <v>2381</v>
      </c>
      <c r="AA89" s="46">
        <v>1422</v>
      </c>
    </row>
    <row r="90" s="19" customFormat="1" ht="15" customHeight="1" spans="1:27">
      <c r="A90" s="33" t="s">
        <v>221</v>
      </c>
      <c r="B90" s="34">
        <v>60.4865021743241</v>
      </c>
      <c r="C90" s="34">
        <v>44.0178880695784</v>
      </c>
      <c r="D90" s="35">
        <v>72.7730757892354</v>
      </c>
      <c r="E90" s="34">
        <v>1.26967290603139</v>
      </c>
      <c r="F90" s="35">
        <v>2.09910122157857</v>
      </c>
      <c r="G90" s="34">
        <v>0.440820570996408</v>
      </c>
      <c r="H90" s="35">
        <v>0.728791639704919</v>
      </c>
      <c r="I90" s="34">
        <v>8.89317451314048</v>
      </c>
      <c r="J90" s="35">
        <v>14.7027422539827</v>
      </c>
      <c r="K90" s="34">
        <v>5.86494611457742</v>
      </c>
      <c r="L90" s="40">
        <v>9.69628909549846</v>
      </c>
      <c r="M90" s="41">
        <v>740.837361111111</v>
      </c>
      <c r="N90" s="42">
        <v>151.409583333333</v>
      </c>
      <c r="O90" s="41">
        <v>20.4376279169086</v>
      </c>
      <c r="P90" s="42">
        <v>0</v>
      </c>
      <c r="Q90" s="41">
        <v>0</v>
      </c>
      <c r="R90" s="42">
        <v>54.1069444444444</v>
      </c>
      <c r="S90" s="41">
        <v>7.30348485169466</v>
      </c>
      <c r="T90" s="41">
        <v>9.45138888888889</v>
      </c>
      <c r="U90" s="41">
        <v>1.27577109160824</v>
      </c>
      <c r="V90" s="41">
        <v>388.166666666667</v>
      </c>
      <c r="W90" s="41">
        <v>52.395665640363</v>
      </c>
      <c r="X90" s="42">
        <v>137.702777777778</v>
      </c>
      <c r="Y90" s="41">
        <v>18.5874504994255</v>
      </c>
      <c r="Z90" s="46">
        <v>5289</v>
      </c>
      <c r="AA90" s="46">
        <v>1934</v>
      </c>
    </row>
    <row r="91" s="19" customFormat="1" ht="15" customHeight="1" spans="1:27">
      <c r="A91" s="33" t="s">
        <v>222</v>
      </c>
      <c r="B91" s="34">
        <v>30.865285811888</v>
      </c>
      <c r="C91" s="34">
        <v>19.9986950580733</v>
      </c>
      <c r="D91" s="35">
        <v>64.7934873500206</v>
      </c>
      <c r="E91" s="34">
        <v>1.5471874288317</v>
      </c>
      <c r="F91" s="35">
        <v>5.01271051971206</v>
      </c>
      <c r="G91" s="34">
        <v>0.833067638351173</v>
      </c>
      <c r="H91" s="35">
        <v>2.69904397914343</v>
      </c>
      <c r="I91" s="34">
        <v>5.30573901161467</v>
      </c>
      <c r="J91" s="35">
        <v>17.1899882733991</v>
      </c>
      <c r="K91" s="34">
        <v>3.18059667501708</v>
      </c>
      <c r="L91" s="40">
        <v>10.3047698777247</v>
      </c>
      <c r="M91" s="41">
        <v>705.453571428571</v>
      </c>
      <c r="N91" s="42">
        <v>103.555952380952</v>
      </c>
      <c r="O91" s="41">
        <v>14.6793434146555</v>
      </c>
      <c r="P91" s="42">
        <v>12.45</v>
      </c>
      <c r="Q91" s="41">
        <v>1.76482202433085</v>
      </c>
      <c r="R91" s="42">
        <v>47.4047619047619</v>
      </c>
      <c r="S91" s="41">
        <v>6.71975645523566</v>
      </c>
      <c r="T91" s="41">
        <v>24.8285714285714</v>
      </c>
      <c r="U91" s="41">
        <v>3.51951885058751</v>
      </c>
      <c r="V91" s="41">
        <v>271.595238095238</v>
      </c>
      <c r="W91" s="41">
        <v>38.4993781440849</v>
      </c>
      <c r="X91" s="42">
        <v>245.619047619048</v>
      </c>
      <c r="Y91" s="41">
        <v>34.8171811111055</v>
      </c>
      <c r="Z91" s="46">
        <v>4391</v>
      </c>
      <c r="AA91" s="46">
        <v>2963</v>
      </c>
    </row>
    <row r="92" s="19" customFormat="1" ht="15" customHeight="1" spans="1:27">
      <c r="A92" s="33" t="s">
        <v>223</v>
      </c>
      <c r="B92" s="34">
        <v>33.2439200313603</v>
      </c>
      <c r="C92" s="34">
        <v>21.8844570756566</v>
      </c>
      <c r="D92" s="35">
        <v>65.8299534321228</v>
      </c>
      <c r="E92" s="34">
        <v>0.632928263426107</v>
      </c>
      <c r="F92" s="35">
        <v>1.90389178781877</v>
      </c>
      <c r="G92" s="34">
        <v>0.105448843590749</v>
      </c>
      <c r="H92" s="35">
        <v>0.317197380727889</v>
      </c>
      <c r="I92" s="34">
        <v>9.13073304586437</v>
      </c>
      <c r="J92" s="35">
        <v>27.4658735710199</v>
      </c>
      <c r="K92" s="34">
        <v>1.49035280282242</v>
      </c>
      <c r="L92" s="40">
        <v>4.48308382831061</v>
      </c>
      <c r="M92" s="41">
        <v>1004.13516129032</v>
      </c>
      <c r="N92" s="42">
        <v>110.61064516129</v>
      </c>
      <c r="O92" s="41">
        <v>11.0155135907356</v>
      </c>
      <c r="P92" s="42">
        <v>2.79870967741935</v>
      </c>
      <c r="Q92" s="41">
        <v>0.278718422111918</v>
      </c>
      <c r="R92" s="42">
        <v>107.922580645161</v>
      </c>
      <c r="S92" s="41">
        <v>10.7478141196131</v>
      </c>
      <c r="T92" s="41">
        <v>25.541935483871</v>
      </c>
      <c r="U92" s="41">
        <v>2.54367504181901</v>
      </c>
      <c r="V92" s="41">
        <v>370.032258064516</v>
      </c>
      <c r="W92" s="41">
        <v>36.8508416326166</v>
      </c>
      <c r="X92" s="42">
        <v>387.229032258065</v>
      </c>
      <c r="Y92" s="41">
        <v>38.5634371931037</v>
      </c>
      <c r="Z92" s="46">
        <v>2551</v>
      </c>
      <c r="AA92" s="46">
        <v>1086</v>
      </c>
    </row>
    <row r="93" s="19" customFormat="1" ht="15" customHeight="1" spans="1:27">
      <c r="A93" s="33" t="s">
        <v>224</v>
      </c>
      <c r="B93" s="34">
        <v>57.8002125506073</v>
      </c>
      <c r="C93" s="34">
        <v>41.0751821862348</v>
      </c>
      <c r="D93" s="35">
        <v>71.0640677147532</v>
      </c>
      <c r="E93" s="34">
        <v>0.692611336032389</v>
      </c>
      <c r="F93" s="35">
        <v>1.19828510219745</v>
      </c>
      <c r="G93" s="34">
        <v>0.38663967611336</v>
      </c>
      <c r="H93" s="35">
        <v>0.668924315416376</v>
      </c>
      <c r="I93" s="34">
        <v>9.84109311740891</v>
      </c>
      <c r="J93" s="35">
        <v>17.0260500491975</v>
      </c>
      <c r="K93" s="34">
        <v>5.80468623481781</v>
      </c>
      <c r="L93" s="40">
        <v>10.0426728184356</v>
      </c>
      <c r="M93" s="41">
        <v>1082.99</v>
      </c>
      <c r="N93" s="42">
        <v>136.54</v>
      </c>
      <c r="O93" s="41">
        <v>12.6076879749582</v>
      </c>
      <c r="P93" s="42">
        <v>6.65</v>
      </c>
      <c r="Q93" s="41">
        <v>0.614040757532387</v>
      </c>
      <c r="R93" s="42">
        <v>118.8</v>
      </c>
      <c r="S93" s="41">
        <v>10.9696303751651</v>
      </c>
      <c r="T93" s="41">
        <v>47.8333333333333</v>
      </c>
      <c r="U93" s="41">
        <v>4.41678439628559</v>
      </c>
      <c r="V93" s="41">
        <v>357</v>
      </c>
      <c r="W93" s="41">
        <v>32.9642932991071</v>
      </c>
      <c r="X93" s="42">
        <v>416.166666666667</v>
      </c>
      <c r="Y93" s="41">
        <v>38.4275631969517</v>
      </c>
      <c r="Z93" s="46">
        <v>988</v>
      </c>
      <c r="AA93" s="46">
        <v>281</v>
      </c>
    </row>
    <row r="94" s="19" customFormat="1" ht="15" customHeight="1" spans="1:27">
      <c r="A94" s="33" t="s">
        <v>225</v>
      </c>
      <c r="B94" s="34">
        <v>26.9528115408226</v>
      </c>
      <c r="C94" s="34">
        <v>16.7031491712707</v>
      </c>
      <c r="D94" s="35">
        <v>61.9718248909662</v>
      </c>
      <c r="E94" s="34">
        <v>0.256414978514426</v>
      </c>
      <c r="F94" s="35">
        <v>0.951347795854474</v>
      </c>
      <c r="G94" s="34">
        <v>0.114794352363413</v>
      </c>
      <c r="H94" s="35">
        <v>0.425908637358838</v>
      </c>
      <c r="I94" s="34">
        <v>6.68508287292818</v>
      </c>
      <c r="J94" s="35">
        <v>24.8029147638382</v>
      </c>
      <c r="K94" s="34">
        <v>3.19337016574586</v>
      </c>
      <c r="L94" s="40">
        <v>11.8480039119822</v>
      </c>
      <c r="M94" s="41">
        <v>443.104230769231</v>
      </c>
      <c r="N94" s="42">
        <v>56.9273076923077</v>
      </c>
      <c r="O94" s="41">
        <v>12.8473852739979</v>
      </c>
      <c r="P94" s="42">
        <v>0</v>
      </c>
      <c r="Q94" s="41">
        <v>0</v>
      </c>
      <c r="R94" s="42">
        <v>26.4230769230769</v>
      </c>
      <c r="S94" s="41">
        <v>5.96317414464907</v>
      </c>
      <c r="T94" s="41">
        <v>0.711538461538462</v>
      </c>
      <c r="U94" s="41">
        <v>0.160580380896663</v>
      </c>
      <c r="V94" s="41">
        <v>227.538461538462</v>
      </c>
      <c r="W94" s="41">
        <v>51.3510018045763</v>
      </c>
      <c r="X94" s="42">
        <v>131.503846153846</v>
      </c>
      <c r="Y94" s="41">
        <v>29.6778583958801</v>
      </c>
      <c r="Z94" s="46">
        <v>1629</v>
      </c>
      <c r="AA94" s="46">
        <v>827</v>
      </c>
    </row>
    <row r="95" s="19" customFormat="1" ht="15" customHeight="1" spans="1:27">
      <c r="A95" s="33" t="s">
        <v>226</v>
      </c>
      <c r="B95" s="34">
        <v>34.4006421024113</v>
      </c>
      <c r="C95" s="34">
        <v>25.7604334868599</v>
      </c>
      <c r="D95" s="35">
        <v>74.8835833068775</v>
      </c>
      <c r="E95" s="34">
        <v>0.866052560281766</v>
      </c>
      <c r="F95" s="35">
        <v>2.51754766002191</v>
      </c>
      <c r="G95" s="34">
        <v>0.214169601733947</v>
      </c>
      <c r="H95" s="35">
        <v>0.62257443072243</v>
      </c>
      <c r="I95" s="34">
        <v>6.23327011649959</v>
      </c>
      <c r="J95" s="35">
        <v>18.1196330520315</v>
      </c>
      <c r="K95" s="34">
        <v>1.32671633703603</v>
      </c>
      <c r="L95" s="40">
        <v>3.85666155034658</v>
      </c>
      <c r="M95" s="41">
        <v>1010.12333333333</v>
      </c>
      <c r="N95" s="42">
        <v>96.15</v>
      </c>
      <c r="O95" s="41">
        <v>9.518639638064</v>
      </c>
      <c r="P95" s="42">
        <v>19.14</v>
      </c>
      <c r="Q95" s="41">
        <v>1.89481812451945</v>
      </c>
      <c r="R95" s="42">
        <v>131.733333333333</v>
      </c>
      <c r="S95" s="41">
        <v>13.0413117870095</v>
      </c>
      <c r="T95" s="41">
        <v>12.3333333333333</v>
      </c>
      <c r="U95" s="41">
        <v>1.22097301649634</v>
      </c>
      <c r="V95" s="41">
        <v>431</v>
      </c>
      <c r="W95" s="41">
        <v>42.6680570359395</v>
      </c>
      <c r="X95" s="42">
        <v>319.766666666667</v>
      </c>
      <c r="Y95" s="41">
        <v>31.6562003979712</v>
      </c>
      <c r="Z95" s="46">
        <v>3691</v>
      </c>
      <c r="AA95" s="46">
        <v>2051</v>
      </c>
    </row>
    <row r="96" s="19" customFormat="1" ht="15" customHeight="1" spans="1:27">
      <c r="A96" s="33" t="s">
        <v>227</v>
      </c>
      <c r="B96" s="34">
        <v>39.8012382739212</v>
      </c>
      <c r="C96" s="34">
        <v>29.1862637362637</v>
      </c>
      <c r="D96" s="35">
        <v>73.330039471127</v>
      </c>
      <c r="E96" s="34">
        <v>0.28721522380059</v>
      </c>
      <c r="F96" s="35">
        <v>0.721623839499437</v>
      </c>
      <c r="G96" s="34">
        <v>0.223130528008577</v>
      </c>
      <c r="H96" s="35">
        <v>0.560612025367004</v>
      </c>
      <c r="I96" s="34">
        <v>5.18828732243366</v>
      </c>
      <c r="J96" s="35">
        <v>13.0354922294796</v>
      </c>
      <c r="K96" s="34">
        <v>4.91634146341463</v>
      </c>
      <c r="L96" s="40">
        <v>12.3522324345269</v>
      </c>
      <c r="M96" s="41">
        <v>660.453611111111</v>
      </c>
      <c r="N96" s="42">
        <v>98.1544444444445</v>
      </c>
      <c r="O96" s="41">
        <v>14.861671250357</v>
      </c>
      <c r="P96" s="42">
        <v>9.27138888888889</v>
      </c>
      <c r="Q96" s="41">
        <v>1.40379108129808</v>
      </c>
      <c r="R96" s="42">
        <v>90.85</v>
      </c>
      <c r="S96" s="41">
        <v>13.7556973679285</v>
      </c>
      <c r="T96" s="41">
        <v>20.9444444444444</v>
      </c>
      <c r="U96" s="41">
        <v>3.17122112622091</v>
      </c>
      <c r="V96" s="41">
        <v>310.222222222222</v>
      </c>
      <c r="W96" s="41">
        <v>46.9710842674206</v>
      </c>
      <c r="X96" s="42">
        <v>131.011111111111</v>
      </c>
      <c r="Y96" s="41">
        <v>19.8365349067749</v>
      </c>
      <c r="Z96" s="46">
        <v>3731</v>
      </c>
      <c r="AA96" s="46">
        <v>2218</v>
      </c>
    </row>
    <row r="97" s="19" customFormat="1" ht="15" customHeight="1" spans="1:27">
      <c r="A97" s="33" t="s">
        <v>228</v>
      </c>
      <c r="B97" s="34">
        <v>50.0996264367816</v>
      </c>
      <c r="C97" s="34">
        <v>35.8205747126437</v>
      </c>
      <c r="D97" s="35">
        <v>71.4986862383974</v>
      </c>
      <c r="E97" s="34">
        <v>0.310057471264368</v>
      </c>
      <c r="F97" s="35">
        <v>0.618881802752791</v>
      </c>
      <c r="G97" s="34">
        <v>0</v>
      </c>
      <c r="H97" s="35">
        <v>0</v>
      </c>
      <c r="I97" s="34">
        <v>8.50095785440613</v>
      </c>
      <c r="J97" s="35">
        <v>16.9681062694811</v>
      </c>
      <c r="K97" s="34">
        <v>5.46803639846743</v>
      </c>
      <c r="L97" s="40">
        <v>10.9143256893688</v>
      </c>
      <c r="M97" s="41">
        <v>424.318461538462</v>
      </c>
      <c r="N97" s="42">
        <v>81.6615384615385</v>
      </c>
      <c r="O97" s="41">
        <v>19.2453418513671</v>
      </c>
      <c r="P97" s="42">
        <v>7.70307692307692</v>
      </c>
      <c r="Q97" s="41">
        <v>1.81539989920488</v>
      </c>
      <c r="R97" s="42">
        <v>24.7384615384615</v>
      </c>
      <c r="S97" s="41">
        <v>5.83016384645785</v>
      </c>
      <c r="T97" s="41">
        <v>6.38461538461539</v>
      </c>
      <c r="U97" s="41">
        <v>1.5046753708209</v>
      </c>
      <c r="V97" s="41">
        <v>186.923076923077</v>
      </c>
      <c r="W97" s="41">
        <v>44.0525439890938</v>
      </c>
      <c r="X97" s="42">
        <v>116.907692307692</v>
      </c>
      <c r="Y97" s="41">
        <v>27.5518750430555</v>
      </c>
      <c r="Z97" s="46">
        <v>1044</v>
      </c>
      <c r="AA97" s="46">
        <v>383</v>
      </c>
    </row>
    <row r="98" s="19" customFormat="1" ht="15" customHeight="1" spans="1:27">
      <c r="A98" s="33" t="s">
        <v>229</v>
      </c>
      <c r="B98" s="34">
        <v>51.0796201934418</v>
      </c>
      <c r="C98" s="34">
        <v>36.575836282142</v>
      </c>
      <c r="D98" s="35">
        <v>71.6055368924572</v>
      </c>
      <c r="E98" s="34">
        <v>0.977518282613824</v>
      </c>
      <c r="F98" s="35">
        <v>1.91371486105789</v>
      </c>
      <c r="G98" s="34">
        <v>0.215498938428875</v>
      </c>
      <c r="H98" s="35">
        <v>0.421888294417159</v>
      </c>
      <c r="I98" s="34">
        <v>4.78178815758434</v>
      </c>
      <c r="J98" s="35">
        <v>9.36144031509121</v>
      </c>
      <c r="K98" s="34">
        <v>8.5289785326728</v>
      </c>
      <c r="L98" s="40">
        <v>16.6974196369766</v>
      </c>
      <c r="M98" s="41">
        <v>369.321428571429</v>
      </c>
      <c r="N98" s="42">
        <v>36.6928571428571</v>
      </c>
      <c r="O98" s="41">
        <v>9.93520936079683</v>
      </c>
      <c r="P98" s="42">
        <v>16.9285714285714</v>
      </c>
      <c r="Q98" s="41">
        <v>4.58369596750798</v>
      </c>
      <c r="R98" s="42">
        <v>42.4285714285714</v>
      </c>
      <c r="S98" s="41">
        <v>11.4882506527415</v>
      </c>
      <c r="T98" s="41">
        <v>0</v>
      </c>
      <c r="U98" s="41">
        <v>0</v>
      </c>
      <c r="V98" s="41">
        <v>223.714285714286</v>
      </c>
      <c r="W98" s="41">
        <v>60.5744125326371</v>
      </c>
      <c r="X98" s="42">
        <v>49.5571428571429</v>
      </c>
      <c r="Y98" s="41">
        <v>13.4184314863166</v>
      </c>
      <c r="Z98" s="46">
        <v>4239</v>
      </c>
      <c r="AA98" s="46">
        <v>2755</v>
      </c>
    </row>
    <row r="99" s="19" customFormat="1" ht="15" customHeight="1" spans="1:27">
      <c r="A99" s="33" t="s">
        <v>230</v>
      </c>
      <c r="B99" s="34">
        <v>41.3390950779578</v>
      </c>
      <c r="C99" s="34">
        <v>28.8739162335677</v>
      </c>
      <c r="D99" s="35">
        <v>69.846512554561</v>
      </c>
      <c r="E99" s="34">
        <v>0.379562824824213</v>
      </c>
      <c r="F99" s="35">
        <v>0.918169166761943</v>
      </c>
      <c r="G99" s="34">
        <v>0.339926627942525</v>
      </c>
      <c r="H99" s="35">
        <v>0.82228850752898</v>
      </c>
      <c r="I99" s="34">
        <v>6.65276673800061</v>
      </c>
      <c r="J99" s="35">
        <v>16.0931600593935</v>
      </c>
      <c r="K99" s="34">
        <v>5.09292265362275</v>
      </c>
      <c r="L99" s="40">
        <v>12.3198697117546</v>
      </c>
      <c r="M99" s="41">
        <v>814.757222222222</v>
      </c>
      <c r="N99" s="42">
        <v>137.143888888889</v>
      </c>
      <c r="O99" s="41">
        <v>16.8324852052043</v>
      </c>
      <c r="P99" s="42">
        <v>0</v>
      </c>
      <c r="Q99" s="41">
        <v>0</v>
      </c>
      <c r="R99" s="42">
        <v>50.3933333333333</v>
      </c>
      <c r="S99" s="41">
        <v>6.18507353587947</v>
      </c>
      <c r="T99" s="41">
        <v>119.876666666667</v>
      </c>
      <c r="U99" s="41">
        <v>14.7131763176897</v>
      </c>
      <c r="V99" s="41">
        <v>224.611111111111</v>
      </c>
      <c r="W99" s="41">
        <v>27.5678576372103</v>
      </c>
      <c r="X99" s="42">
        <v>282.732222222222</v>
      </c>
      <c r="Y99" s="41">
        <v>34.7014073040163</v>
      </c>
      <c r="Z99" s="46">
        <v>6542</v>
      </c>
      <c r="AA99" s="46">
        <v>3310</v>
      </c>
    </row>
    <row r="100" s="19" customFormat="1" ht="15" customHeight="1" spans="1:27">
      <c r="A100" s="33" t="s">
        <v>231</v>
      </c>
      <c r="B100" s="34">
        <v>48.1804833177424</v>
      </c>
      <c r="C100" s="34">
        <v>33.864898659183</v>
      </c>
      <c r="D100" s="35">
        <v>70.2875860249254</v>
      </c>
      <c r="E100" s="34">
        <v>0.553632678515747</v>
      </c>
      <c r="F100" s="35">
        <v>1.14908079037861</v>
      </c>
      <c r="G100" s="34">
        <v>0.244932959151855</v>
      </c>
      <c r="H100" s="35">
        <v>0.508365508781974</v>
      </c>
      <c r="I100" s="34">
        <v>4.57280947926411</v>
      </c>
      <c r="J100" s="35">
        <v>9.49099960062081</v>
      </c>
      <c r="K100" s="34">
        <v>8.94420954162769</v>
      </c>
      <c r="L100" s="40">
        <v>18.5639680752932</v>
      </c>
      <c r="M100" s="41">
        <v>371.412647058823</v>
      </c>
      <c r="N100" s="42">
        <v>58.4758823529412</v>
      </c>
      <c r="O100" s="41">
        <v>15.7441817924094</v>
      </c>
      <c r="P100" s="42">
        <v>1.24264705882353</v>
      </c>
      <c r="Q100" s="41">
        <v>0.334573167786266</v>
      </c>
      <c r="R100" s="42">
        <v>39.4</v>
      </c>
      <c r="S100" s="41">
        <v>10.6081471139996</v>
      </c>
      <c r="T100" s="41">
        <v>2.61764705882353</v>
      </c>
      <c r="U100" s="41">
        <v>0.704781347526099</v>
      </c>
      <c r="V100" s="41">
        <v>161.529411764706</v>
      </c>
      <c r="W100" s="41">
        <v>43.490552366442</v>
      </c>
      <c r="X100" s="42">
        <v>108.147058823529</v>
      </c>
      <c r="Y100" s="41">
        <v>29.1177642118367</v>
      </c>
      <c r="Z100" s="46">
        <v>3207</v>
      </c>
      <c r="AA100" s="46">
        <v>2095</v>
      </c>
    </row>
    <row r="101" s="19" customFormat="1" ht="15" customHeight="1" spans="1:27">
      <c r="A101" s="33" t="s">
        <v>232</v>
      </c>
      <c r="B101" s="34">
        <v>39.7771064969859</v>
      </c>
      <c r="C101" s="34">
        <v>24.2296918955124</v>
      </c>
      <c r="D101" s="35">
        <v>60.9136612220609</v>
      </c>
      <c r="E101" s="34">
        <v>0.621835231078366</v>
      </c>
      <c r="F101" s="35">
        <v>1.56329930917797</v>
      </c>
      <c r="G101" s="34">
        <v>0.549899531145345</v>
      </c>
      <c r="H101" s="35">
        <v>1.38245231886591</v>
      </c>
      <c r="I101" s="34">
        <v>9.64166108506363</v>
      </c>
      <c r="J101" s="35">
        <v>24.2392218393116</v>
      </c>
      <c r="K101" s="34">
        <v>4.7340187541862</v>
      </c>
      <c r="L101" s="40">
        <v>11.9013653105837</v>
      </c>
      <c r="M101" s="41">
        <v>1532.31384615385</v>
      </c>
      <c r="N101" s="42">
        <v>167.489230769231</v>
      </c>
      <c r="O101" s="41">
        <v>10.9304781908506</v>
      </c>
      <c r="P101" s="42">
        <v>11.5246153846154</v>
      </c>
      <c r="Q101" s="41">
        <v>0.752105413231272</v>
      </c>
      <c r="R101" s="42">
        <v>67.0769230769231</v>
      </c>
      <c r="S101" s="41">
        <v>4.37749245986964</v>
      </c>
      <c r="T101" s="41">
        <v>21.2615384615385</v>
      </c>
      <c r="U101" s="41">
        <v>1.38754462833483</v>
      </c>
      <c r="V101" s="41">
        <v>447.692307692308</v>
      </c>
      <c r="W101" s="41">
        <v>29.2167501335336</v>
      </c>
      <c r="X101" s="42">
        <v>817.269230769231</v>
      </c>
      <c r="Y101" s="41">
        <v>53.33562917418</v>
      </c>
      <c r="Z101" s="46">
        <v>1493</v>
      </c>
      <c r="AA101" s="46">
        <v>576</v>
      </c>
    </row>
    <row r="102" s="19" customFormat="1" ht="15" customHeight="1" spans="1:27">
      <c r="A102" s="33" t="s">
        <v>233</v>
      </c>
      <c r="B102" s="34">
        <v>47.2312505832944</v>
      </c>
      <c r="C102" s="34">
        <v>33.1551796546897</v>
      </c>
      <c r="D102" s="35">
        <v>70.1975476940189</v>
      </c>
      <c r="E102" s="34">
        <v>0.344097060195987</v>
      </c>
      <c r="F102" s="35">
        <v>0.728536839373237</v>
      </c>
      <c r="G102" s="34">
        <v>0.277648156789547</v>
      </c>
      <c r="H102" s="35">
        <v>0.587848412567231</v>
      </c>
      <c r="I102" s="34">
        <v>6.92487167522165</v>
      </c>
      <c r="J102" s="35">
        <v>14.6616309957945</v>
      </c>
      <c r="K102" s="34">
        <v>6.52945403639757</v>
      </c>
      <c r="L102" s="40">
        <v>13.8244360582462</v>
      </c>
      <c r="M102" s="41">
        <v>704.2215</v>
      </c>
      <c r="N102" s="42">
        <v>187.732</v>
      </c>
      <c r="O102" s="41">
        <v>26.6580898197513</v>
      </c>
      <c r="P102" s="42">
        <v>17.8295</v>
      </c>
      <c r="Q102" s="41">
        <v>2.53180284896158</v>
      </c>
      <c r="R102" s="42">
        <v>67.93</v>
      </c>
      <c r="S102" s="41">
        <v>9.64611276423682</v>
      </c>
      <c r="T102" s="41">
        <v>12.025</v>
      </c>
      <c r="U102" s="41">
        <v>1.70755934034959</v>
      </c>
      <c r="V102" s="41">
        <v>343.98</v>
      </c>
      <c r="W102" s="41">
        <v>48.8454271844867</v>
      </c>
      <c r="X102" s="42">
        <v>74.725</v>
      </c>
      <c r="Y102" s="41">
        <v>10.611008042214</v>
      </c>
      <c r="Z102" s="46">
        <v>2143</v>
      </c>
      <c r="AA102" s="46">
        <v>1032</v>
      </c>
    </row>
    <row r="103" s="19" customFormat="1" ht="15" customHeight="1" spans="1:27">
      <c r="A103" s="33" t="s">
        <v>234</v>
      </c>
      <c r="B103" s="34">
        <v>44.6518037472213</v>
      </c>
      <c r="C103" s="34">
        <v>33.455296919657</v>
      </c>
      <c r="D103" s="35">
        <v>74.9248498650829</v>
      </c>
      <c r="E103" s="34">
        <v>0.236328993331216</v>
      </c>
      <c r="F103" s="35">
        <v>0.529270877094014</v>
      </c>
      <c r="G103" s="34">
        <v>0.00892346776754525</v>
      </c>
      <c r="H103" s="35">
        <v>0.019984562814219</v>
      </c>
      <c r="I103" s="34">
        <v>4.13464591933947</v>
      </c>
      <c r="J103" s="35">
        <v>9.25975116872355</v>
      </c>
      <c r="K103" s="34">
        <v>6.81660844712607</v>
      </c>
      <c r="L103" s="40">
        <v>15.2661435262854</v>
      </c>
      <c r="M103" s="41">
        <v>0</v>
      </c>
      <c r="N103" s="42">
        <v>0</v>
      </c>
      <c r="O103" s="41">
        <v>0</v>
      </c>
      <c r="P103" s="42">
        <v>0</v>
      </c>
      <c r="Q103" s="41">
        <v>0</v>
      </c>
      <c r="R103" s="42">
        <v>0</v>
      </c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42">
        <v>0</v>
      </c>
      <c r="Y103" s="41">
        <v>0</v>
      </c>
      <c r="Z103" s="46">
        <v>3149</v>
      </c>
      <c r="AA103" s="46">
        <v>1997</v>
      </c>
    </row>
    <row r="104" s="19" customFormat="1" ht="15" customHeight="1" spans="1:27">
      <c r="A104" s="33" t="s">
        <v>235</v>
      </c>
      <c r="B104" s="34">
        <v>105.811534646646</v>
      </c>
      <c r="C104" s="34">
        <v>91.4064760986362</v>
      </c>
      <c r="D104" s="35">
        <v>86.3861169804269</v>
      </c>
      <c r="E104" s="34">
        <v>1.27097396335583</v>
      </c>
      <c r="F104" s="35">
        <v>1.20116768705814</v>
      </c>
      <c r="G104" s="34">
        <v>0.302589888414382</v>
      </c>
      <c r="H104" s="35">
        <v>0.285970607481379</v>
      </c>
      <c r="I104" s="34">
        <v>9.13968866235019</v>
      </c>
      <c r="J104" s="35">
        <v>8.6377054192361</v>
      </c>
      <c r="K104" s="34">
        <v>3.69180603388897</v>
      </c>
      <c r="L104" s="40">
        <v>3.48903930579746</v>
      </c>
      <c r="M104" s="41">
        <v>609.25</v>
      </c>
      <c r="N104" s="42">
        <v>79.2666666666667</v>
      </c>
      <c r="O104" s="41">
        <v>13.0105320749555</v>
      </c>
      <c r="P104" s="42">
        <v>0</v>
      </c>
      <c r="Q104" s="41">
        <v>0</v>
      </c>
      <c r="R104" s="42">
        <v>51.4666666666667</v>
      </c>
      <c r="S104" s="41">
        <v>8.44754479551361</v>
      </c>
      <c r="T104" s="41">
        <v>6.16666666666667</v>
      </c>
      <c r="U104" s="41">
        <v>1.01217343728628</v>
      </c>
      <c r="V104" s="41">
        <v>128.833333333333</v>
      </c>
      <c r="W104" s="41">
        <v>21.1462180276296</v>
      </c>
      <c r="X104" s="42">
        <v>343.516666666667</v>
      </c>
      <c r="Y104" s="41">
        <v>56.383531664615</v>
      </c>
      <c r="Z104" s="46">
        <v>7259</v>
      </c>
      <c r="AA104" s="46">
        <v>1275</v>
      </c>
    </row>
    <row r="105" s="19" customFormat="1" ht="15" customHeight="1" spans="1:27">
      <c r="A105" s="33" t="s">
        <v>236</v>
      </c>
      <c r="B105" s="34">
        <v>46.6064460119371</v>
      </c>
      <c r="C105" s="34">
        <v>30.0115518176886</v>
      </c>
      <c r="D105" s="35">
        <v>64.3935643794892</v>
      </c>
      <c r="E105" s="34">
        <v>0.772870320130222</v>
      </c>
      <c r="F105" s="35">
        <v>1.65829061484815</v>
      </c>
      <c r="G105" s="34">
        <v>0.498263700488334</v>
      </c>
      <c r="H105" s="35">
        <v>1.0690875257056</v>
      </c>
      <c r="I105" s="34">
        <v>11.9093868692349</v>
      </c>
      <c r="J105" s="35">
        <v>25.5530895150955</v>
      </c>
      <c r="K105" s="34">
        <v>3.41437330439501</v>
      </c>
      <c r="L105" s="40">
        <v>7.32596796486156</v>
      </c>
      <c r="M105" s="41">
        <v>735.975</v>
      </c>
      <c r="N105" s="42">
        <v>103.095</v>
      </c>
      <c r="O105" s="41">
        <v>14.0079486395598</v>
      </c>
      <c r="P105" s="42">
        <v>10.33</v>
      </c>
      <c r="Q105" s="41">
        <v>1.40358028465641</v>
      </c>
      <c r="R105" s="42">
        <v>77.45</v>
      </c>
      <c r="S105" s="41">
        <v>10.5234552804103</v>
      </c>
      <c r="T105" s="41">
        <v>9.25</v>
      </c>
      <c r="U105" s="41">
        <v>1.25683616970685</v>
      </c>
      <c r="V105" s="41">
        <v>409.5</v>
      </c>
      <c r="W105" s="41">
        <v>55.6404769183736</v>
      </c>
      <c r="X105" s="42">
        <v>126.35</v>
      </c>
      <c r="Y105" s="41">
        <v>17.167702707293</v>
      </c>
      <c r="Z105" s="46">
        <v>1843</v>
      </c>
      <c r="AA105" s="46">
        <v>210</v>
      </c>
    </row>
    <row r="106" s="19" customFormat="1" ht="15" customHeight="1" spans="1:27">
      <c r="A106" s="33" t="s">
        <v>237</v>
      </c>
      <c r="B106" s="34">
        <v>136.540960773167</v>
      </c>
      <c r="C106" s="34">
        <v>108.544494599204</v>
      </c>
      <c r="D106" s="35">
        <v>79.4959212126297</v>
      </c>
      <c r="E106" s="34">
        <v>1.41362137578169</v>
      </c>
      <c r="F106" s="35">
        <v>1.03530938099236</v>
      </c>
      <c r="G106" s="34">
        <v>1.60462080727686</v>
      </c>
      <c r="H106" s="35">
        <v>1.17519372808764</v>
      </c>
      <c r="I106" s="34">
        <v>13.4185332575327</v>
      </c>
      <c r="J106" s="35">
        <v>9.82747827578619</v>
      </c>
      <c r="K106" s="34">
        <v>11.5596907333712</v>
      </c>
      <c r="L106" s="40">
        <v>8.46609740250413</v>
      </c>
      <c r="M106" s="41">
        <v>1178.22652671756</v>
      </c>
      <c r="N106" s="42">
        <v>329.282790500424</v>
      </c>
      <c r="O106" s="41">
        <v>27.9473244773888</v>
      </c>
      <c r="P106" s="42">
        <v>10.9909541984733</v>
      </c>
      <c r="Q106" s="41">
        <v>0.932838800454882</v>
      </c>
      <c r="R106" s="42">
        <v>84.8017387616624</v>
      </c>
      <c r="S106" s="41">
        <v>7.19740532390772</v>
      </c>
      <c r="T106" s="41">
        <v>170.035903307888</v>
      </c>
      <c r="U106" s="41">
        <v>14.4315120608933</v>
      </c>
      <c r="V106" s="41">
        <v>483.835284139101</v>
      </c>
      <c r="W106" s="41">
        <v>41.0647081157667</v>
      </c>
      <c r="X106" s="42">
        <v>99.2798558100085</v>
      </c>
      <c r="Y106" s="41">
        <v>8.42621122158861</v>
      </c>
      <c r="Z106" s="46">
        <v>8795</v>
      </c>
      <c r="AA106" s="46">
        <v>539</v>
      </c>
    </row>
    <row r="107" s="19" customFormat="1" ht="15" customHeight="1" spans="1:27">
      <c r="A107" s="33" t="s">
        <v>238</v>
      </c>
      <c r="B107" s="34">
        <v>43.5061575918548</v>
      </c>
      <c r="C107" s="34">
        <v>27.2503806994245</v>
      </c>
      <c r="D107" s="35">
        <v>62.6356870102597</v>
      </c>
      <c r="E107" s="34">
        <v>0.550066401062417</v>
      </c>
      <c r="F107" s="35">
        <v>1.26434148982488</v>
      </c>
      <c r="G107" s="34">
        <v>1.69977866312528</v>
      </c>
      <c r="H107" s="35">
        <v>3.90698410802316</v>
      </c>
      <c r="I107" s="34">
        <v>8.30234617087207</v>
      </c>
      <c r="J107" s="35">
        <v>19.0831519730127</v>
      </c>
      <c r="K107" s="34">
        <v>5.70358565737052</v>
      </c>
      <c r="L107" s="40">
        <v>13.1098354188795</v>
      </c>
      <c r="M107" s="41">
        <v>997.480231292517</v>
      </c>
      <c r="N107" s="42">
        <v>153.325986394558</v>
      </c>
      <c r="O107" s="41">
        <v>15.3713308378935</v>
      </c>
      <c r="P107" s="42">
        <v>11.6441768707483</v>
      </c>
      <c r="Q107" s="41">
        <v>1.16735916216204</v>
      </c>
      <c r="R107" s="42">
        <v>59.9248979591837</v>
      </c>
      <c r="S107" s="41">
        <v>6.00762762802167</v>
      </c>
      <c r="T107" s="41">
        <v>46.4085714285714</v>
      </c>
      <c r="U107" s="41">
        <v>4.65258056978593</v>
      </c>
      <c r="V107" s="41">
        <v>606.648979591837</v>
      </c>
      <c r="W107" s="41">
        <v>60.8181456193625</v>
      </c>
      <c r="X107" s="42">
        <v>119.527619047619</v>
      </c>
      <c r="Y107" s="41">
        <v>11.9829561827744</v>
      </c>
      <c r="Z107" s="46">
        <v>2259</v>
      </c>
      <c r="AA107" s="46">
        <v>938</v>
      </c>
    </row>
    <row r="108" s="19" customFormat="1" ht="15" customHeight="1" spans="1:27">
      <c r="A108" s="33" t="s">
        <v>239</v>
      </c>
      <c r="B108" s="34">
        <v>56.5462141779789</v>
      </c>
      <c r="C108" s="34">
        <v>38.0595424836601</v>
      </c>
      <c r="D108" s="35">
        <v>67.3069683566577</v>
      </c>
      <c r="E108" s="34">
        <v>1.3597033685269</v>
      </c>
      <c r="F108" s="35">
        <v>2.40458780184159</v>
      </c>
      <c r="G108" s="34">
        <v>0.919482151835093</v>
      </c>
      <c r="H108" s="35">
        <v>1.6260719929738</v>
      </c>
      <c r="I108" s="34">
        <v>10.2400703871292</v>
      </c>
      <c r="J108" s="35">
        <v>18.1092059583311</v>
      </c>
      <c r="K108" s="34">
        <v>5.96741578682755</v>
      </c>
      <c r="L108" s="40">
        <v>10.5531658901958</v>
      </c>
      <c r="M108" s="41">
        <v>938.413131684492</v>
      </c>
      <c r="N108" s="42">
        <v>188.39458723262</v>
      </c>
      <c r="O108" s="41">
        <v>20.0758685989873</v>
      </c>
      <c r="P108" s="42">
        <v>11.6783372326203</v>
      </c>
      <c r="Q108" s="41">
        <v>1.24447717517094</v>
      </c>
      <c r="R108" s="42">
        <v>89.3275401069519</v>
      </c>
      <c r="S108" s="41">
        <v>9.51899937148206</v>
      </c>
      <c r="T108" s="41">
        <v>33.4723262032086</v>
      </c>
      <c r="U108" s="41">
        <v>3.5669072685635</v>
      </c>
      <c r="V108" s="41">
        <v>473.268382352941</v>
      </c>
      <c r="W108" s="41">
        <v>50.4328388396914</v>
      </c>
      <c r="X108" s="42">
        <v>142.27195855615</v>
      </c>
      <c r="Y108" s="41">
        <v>15.1609087461048</v>
      </c>
      <c r="Z108" s="46">
        <v>3978</v>
      </c>
      <c r="AA108" s="46">
        <v>732</v>
      </c>
    </row>
    <row r="109" s="19" customFormat="1" ht="15" customHeight="1" spans="1:27">
      <c r="A109" s="33" t="s">
        <v>240</v>
      </c>
      <c r="B109" s="34">
        <v>73.013487704918</v>
      </c>
      <c r="C109" s="34">
        <v>36.5217213114754</v>
      </c>
      <c r="D109" s="35">
        <v>50.0205132770495</v>
      </c>
      <c r="E109" s="34">
        <v>1.61172131147541</v>
      </c>
      <c r="F109" s="35">
        <v>2.20742956149299</v>
      </c>
      <c r="G109" s="34">
        <v>3.56508196721311</v>
      </c>
      <c r="H109" s="35">
        <v>4.8827717717325</v>
      </c>
      <c r="I109" s="34">
        <v>14.8790983606557</v>
      </c>
      <c r="J109" s="35">
        <v>20.3785613156698</v>
      </c>
      <c r="K109" s="34">
        <v>16.4358647540984</v>
      </c>
      <c r="L109" s="40">
        <v>22.5107240740553</v>
      </c>
      <c r="M109" s="41">
        <v>884.587479427004</v>
      </c>
      <c r="N109" s="42">
        <v>101.125437366657</v>
      </c>
      <c r="O109" s="41">
        <v>11.4319318008165</v>
      </c>
      <c r="P109" s="42">
        <v>7.56877781164279</v>
      </c>
      <c r="Q109" s="41">
        <v>0.855627960792019</v>
      </c>
      <c r="R109" s="42">
        <v>81.4087168546175</v>
      </c>
      <c r="S109" s="41">
        <v>9.20301482306198</v>
      </c>
      <c r="T109" s="41">
        <v>160.485004571777</v>
      </c>
      <c r="U109" s="41">
        <v>18.1423554260266</v>
      </c>
      <c r="V109" s="41">
        <v>444.851264858275</v>
      </c>
      <c r="W109" s="41">
        <v>50.2891206584147</v>
      </c>
      <c r="X109" s="42">
        <v>89.1482779640354</v>
      </c>
      <c r="Y109" s="41">
        <v>10.0779493308883</v>
      </c>
      <c r="Z109" s="46">
        <v>2440</v>
      </c>
      <c r="AA109" s="46">
        <v>464</v>
      </c>
    </row>
    <row r="110" s="19" customFormat="1" ht="15" customHeight="1" spans="1:27">
      <c r="A110" s="33" t="s">
        <v>241</v>
      </c>
      <c r="B110" s="34">
        <v>42.2424603914259</v>
      </c>
      <c r="C110" s="34">
        <v>23.724375582479</v>
      </c>
      <c r="D110" s="35">
        <v>56.1623905488574</v>
      </c>
      <c r="E110" s="34">
        <v>0.931360671015843</v>
      </c>
      <c r="F110" s="35">
        <v>2.2047974061778</v>
      </c>
      <c r="G110" s="34">
        <v>0.948555452003728</v>
      </c>
      <c r="H110" s="35">
        <v>2.24550237655252</v>
      </c>
      <c r="I110" s="34">
        <v>13.2003261882572</v>
      </c>
      <c r="J110" s="35">
        <v>31.2489520400581</v>
      </c>
      <c r="K110" s="34">
        <v>3.43784249767008</v>
      </c>
      <c r="L110" s="40">
        <v>8.13835762835413</v>
      </c>
      <c r="M110" s="41">
        <v>913.616834615385</v>
      </c>
      <c r="N110" s="42">
        <v>150.015319230769</v>
      </c>
      <c r="O110" s="41">
        <v>16.4199381564508</v>
      </c>
      <c r="P110" s="42">
        <v>8.65216923076923</v>
      </c>
      <c r="Q110" s="41">
        <v>0.947023840077512</v>
      </c>
      <c r="R110" s="42">
        <v>79.8877692307692</v>
      </c>
      <c r="S110" s="41">
        <v>8.74412184670398</v>
      </c>
      <c r="T110" s="41">
        <v>29.9108461538462</v>
      </c>
      <c r="U110" s="41">
        <v>3.2738939367769</v>
      </c>
      <c r="V110" s="41">
        <v>552.313461538462</v>
      </c>
      <c r="W110" s="41">
        <v>60.4535118675845</v>
      </c>
      <c r="X110" s="42">
        <v>92.8372692307692</v>
      </c>
      <c r="Y110" s="41">
        <v>10.1615103524063</v>
      </c>
      <c r="Z110" s="46">
        <v>2146</v>
      </c>
      <c r="AA110" s="46">
        <v>0</v>
      </c>
    </row>
    <row r="111" s="19" customFormat="1" ht="15" customHeight="1" spans="1:27">
      <c r="A111" s="33" t="s">
        <v>242</v>
      </c>
      <c r="B111" s="11">
        <v>112.502872340426</v>
      </c>
      <c r="C111" s="11">
        <v>97.6404301572618</v>
      </c>
      <c r="D111" s="27">
        <v>86.7892775766728</v>
      </c>
      <c r="E111" s="11">
        <v>0.0734042553191489</v>
      </c>
      <c r="F111" s="27">
        <v>0.06524656108071</v>
      </c>
      <c r="G111" s="11">
        <v>0.122479185938945</v>
      </c>
      <c r="H111" s="27">
        <v>0.108867607902785</v>
      </c>
      <c r="I111" s="11">
        <v>13.5075547332717</v>
      </c>
      <c r="J111" s="27">
        <v>12.0064087718568</v>
      </c>
      <c r="K111" s="11">
        <v>1.15900400863398</v>
      </c>
      <c r="L111" s="37">
        <v>1.03019948248692</v>
      </c>
      <c r="M111" s="38">
        <v>884.525932835821</v>
      </c>
      <c r="N111" s="39">
        <v>74.8504104477612</v>
      </c>
      <c r="O111" s="38">
        <v>8.46220643953176</v>
      </c>
      <c r="P111" s="39">
        <v>5.28485074626866</v>
      </c>
      <c r="Q111" s="38">
        <v>0.597478327099494</v>
      </c>
      <c r="R111" s="39">
        <v>73.634328358209</v>
      </c>
      <c r="S111" s="38">
        <v>8.32472238797281</v>
      </c>
      <c r="T111" s="38">
        <v>108.048507462687</v>
      </c>
      <c r="U111" s="38">
        <v>12.2154143198809</v>
      </c>
      <c r="V111" s="38">
        <v>406.276119402985</v>
      </c>
      <c r="W111" s="38">
        <v>45.9315102385353</v>
      </c>
      <c r="X111" s="39">
        <v>216.43171641791</v>
      </c>
      <c r="Y111" s="38">
        <v>24.4686682869798</v>
      </c>
      <c r="Z111" s="46">
        <v>6486</v>
      </c>
      <c r="AA111" s="46">
        <v>424</v>
      </c>
    </row>
    <row r="112" s="19" customFormat="1" ht="15" customHeight="1" spans="1:27">
      <c r="A112" s="33" t="s">
        <v>243</v>
      </c>
      <c r="B112" s="34">
        <v>38.8565033301618</v>
      </c>
      <c r="C112" s="34">
        <v>22.6358372978116</v>
      </c>
      <c r="D112" s="35">
        <v>58.2549518300091</v>
      </c>
      <c r="E112" s="34">
        <v>0.388106565176023</v>
      </c>
      <c r="F112" s="35">
        <v>0.998820099375131</v>
      </c>
      <c r="G112" s="34">
        <v>0.518458610846813</v>
      </c>
      <c r="H112" s="35">
        <v>1.33429044410274</v>
      </c>
      <c r="I112" s="34">
        <v>6.26403425309229</v>
      </c>
      <c r="J112" s="35">
        <v>16.1209417117827</v>
      </c>
      <c r="K112" s="34">
        <v>9.05006660323501</v>
      </c>
      <c r="L112" s="40">
        <v>23.2909959147303</v>
      </c>
      <c r="M112" s="41">
        <v>803.135454545455</v>
      </c>
      <c r="N112" s="42">
        <v>133.839681818182</v>
      </c>
      <c r="O112" s="41">
        <v>16.6646461765195</v>
      </c>
      <c r="P112" s="42">
        <v>7.37577272727273</v>
      </c>
      <c r="Q112" s="41">
        <v>0.918372198055575</v>
      </c>
      <c r="R112" s="42">
        <v>62.7422727272727</v>
      </c>
      <c r="S112" s="41">
        <v>7.81216572773301</v>
      </c>
      <c r="T112" s="41">
        <v>48.6245454545455</v>
      </c>
      <c r="U112" s="41">
        <v>6.05433929972189</v>
      </c>
      <c r="V112" s="41">
        <v>473.359090909091</v>
      </c>
      <c r="W112" s="41">
        <v>58.9388861156671</v>
      </c>
      <c r="X112" s="42">
        <v>77.1940909090909</v>
      </c>
      <c r="Y112" s="41">
        <v>9.61159048230288</v>
      </c>
      <c r="Z112" s="46">
        <v>2102</v>
      </c>
      <c r="AA112" s="46">
        <v>1111</v>
      </c>
    </row>
    <row r="113" s="19" customFormat="1" ht="15" customHeight="1" spans="1:27">
      <c r="A113" s="33" t="s">
        <v>244</v>
      </c>
      <c r="B113" s="34">
        <v>64.4155513748191</v>
      </c>
      <c r="C113" s="34">
        <v>44.0692243125904</v>
      </c>
      <c r="D113" s="35">
        <v>68.4139518672469</v>
      </c>
      <c r="E113" s="34">
        <v>0.965904486251809</v>
      </c>
      <c r="F113" s="35">
        <v>1.4994895885179</v>
      </c>
      <c r="G113" s="34">
        <v>0.634356005788712</v>
      </c>
      <c r="H113" s="35">
        <v>0.98478704637261</v>
      </c>
      <c r="I113" s="34">
        <v>7.12706222865412</v>
      </c>
      <c r="J113" s="35">
        <v>11.0641950220738</v>
      </c>
      <c r="K113" s="34">
        <v>11.619004341534</v>
      </c>
      <c r="L113" s="40">
        <v>18.0375764757888</v>
      </c>
      <c r="M113" s="41">
        <v>426.073818181818</v>
      </c>
      <c r="N113" s="42">
        <v>35.0669090909091</v>
      </c>
      <c r="O113" s="41">
        <v>8.23024264681408</v>
      </c>
      <c r="P113" s="42">
        <v>0.134727272727273</v>
      </c>
      <c r="Q113" s="41">
        <v>0.0316206410668915</v>
      </c>
      <c r="R113" s="42">
        <v>29.5336363636364</v>
      </c>
      <c r="S113" s="41">
        <v>6.93157737071596</v>
      </c>
      <c r="T113" s="41">
        <v>28.6590909090909</v>
      </c>
      <c r="U113" s="41">
        <v>6.72632057782561</v>
      </c>
      <c r="V113" s="41">
        <v>274.063636363636</v>
      </c>
      <c r="W113" s="41">
        <v>64.3230409071241</v>
      </c>
      <c r="X113" s="42">
        <v>58.6158181818182</v>
      </c>
      <c r="Y113" s="41">
        <v>13.7571978564534</v>
      </c>
      <c r="Z113" s="46">
        <v>3455</v>
      </c>
      <c r="AA113" s="46">
        <v>1805</v>
      </c>
    </row>
    <row r="114" s="19" customFormat="1" ht="15" customHeight="1" spans="1:27">
      <c r="A114" s="33" t="s">
        <v>245</v>
      </c>
      <c r="B114" s="34">
        <v>62.4002399837299</v>
      </c>
      <c r="C114" s="34">
        <v>41.9067276794794</v>
      </c>
      <c r="D114" s="35">
        <v>67.1579591527309</v>
      </c>
      <c r="E114" s="34">
        <v>0.56697173073012</v>
      </c>
      <c r="F114" s="35">
        <v>0.908605048438838</v>
      </c>
      <c r="G114" s="34">
        <v>6.13994305470816</v>
      </c>
      <c r="H114" s="35">
        <v>9.83961448915752</v>
      </c>
      <c r="I114" s="34">
        <v>4.59426479560708</v>
      </c>
      <c r="J114" s="35">
        <v>7.36257552343545</v>
      </c>
      <c r="K114" s="34">
        <v>9.19233272320521</v>
      </c>
      <c r="L114" s="40">
        <v>14.7312457862373</v>
      </c>
      <c r="M114" s="41">
        <v>822.679874213836</v>
      </c>
      <c r="N114" s="42">
        <v>87.6027358490566</v>
      </c>
      <c r="O114" s="41">
        <v>10.6484598195344</v>
      </c>
      <c r="P114" s="42">
        <v>7.56172955974843</v>
      </c>
      <c r="Q114" s="41">
        <v>0.919158204395666</v>
      </c>
      <c r="R114" s="42">
        <v>73.6509433962264</v>
      </c>
      <c r="S114" s="41">
        <v>8.95256413882839</v>
      </c>
      <c r="T114" s="41">
        <v>75.1867924528302</v>
      </c>
      <c r="U114" s="41">
        <v>9.13925268011201</v>
      </c>
      <c r="V114" s="41">
        <v>494.147798742138</v>
      </c>
      <c r="W114" s="41">
        <v>60.0656238508754</v>
      </c>
      <c r="X114" s="42">
        <v>84.5298742138365</v>
      </c>
      <c r="Y114" s="41">
        <v>10.2749413062541</v>
      </c>
      <c r="Z114" s="46">
        <v>4917</v>
      </c>
      <c r="AA114" s="46">
        <v>3426</v>
      </c>
    </row>
    <row r="115" s="19" customFormat="1" ht="15" customHeight="1" spans="1:27">
      <c r="A115" s="33" t="s">
        <v>246</v>
      </c>
      <c r="B115" s="34">
        <v>77.6919554116328</v>
      </c>
      <c r="C115" s="34">
        <v>41.2831411134637</v>
      </c>
      <c r="D115" s="35">
        <v>53.1369572238651</v>
      </c>
      <c r="E115" s="34">
        <v>1.107176485241</v>
      </c>
      <c r="F115" s="35">
        <v>1.42508510614115</v>
      </c>
      <c r="G115" s="34">
        <v>1.08558973720264</v>
      </c>
      <c r="H115" s="35">
        <v>1.39730005693755</v>
      </c>
      <c r="I115" s="34">
        <v>9.27308506663345</v>
      </c>
      <c r="J115" s="35">
        <v>11.9357081663116</v>
      </c>
      <c r="K115" s="34">
        <v>24.942963009092</v>
      </c>
      <c r="L115" s="40">
        <v>32.1049494467446</v>
      </c>
      <c r="M115" s="41">
        <v>1122.50606838419</v>
      </c>
      <c r="N115" s="42">
        <v>183.195170643597</v>
      </c>
      <c r="O115" s="41">
        <v>16.3201942335421</v>
      </c>
      <c r="P115" s="42">
        <v>8.10007288398771</v>
      </c>
      <c r="Q115" s="41">
        <v>0.721606155381188</v>
      </c>
      <c r="R115" s="42">
        <v>130.701904490287</v>
      </c>
      <c r="S115" s="41">
        <v>11.643759278596</v>
      </c>
      <c r="T115" s="41">
        <v>147.725702696708</v>
      </c>
      <c r="U115" s="41">
        <v>13.1603478018924</v>
      </c>
      <c r="V115" s="41">
        <v>491.159489178312</v>
      </c>
      <c r="W115" s="41">
        <v>43.7556199482572</v>
      </c>
      <c r="X115" s="42">
        <v>161.623728491301</v>
      </c>
      <c r="Y115" s="41">
        <v>14.3984725823311</v>
      </c>
      <c r="Z115" s="46">
        <v>8029</v>
      </c>
      <c r="AA115" s="46">
        <v>2620</v>
      </c>
    </row>
    <row r="116" s="19" customFormat="1" ht="15" customHeight="1" spans="1:27">
      <c r="A116" s="33" t="s">
        <v>247</v>
      </c>
      <c r="B116" s="34">
        <v>34.5641571922887</v>
      </c>
      <c r="C116" s="34">
        <v>19.6691794364805</v>
      </c>
      <c r="D116" s="35">
        <v>56.9062897355087</v>
      </c>
      <c r="E116" s="34">
        <v>0.805338606030648</v>
      </c>
      <c r="F116" s="35">
        <v>2.32998189873503</v>
      </c>
      <c r="G116" s="34">
        <v>0.223430548690064</v>
      </c>
      <c r="H116" s="35">
        <v>0.646422672617378</v>
      </c>
      <c r="I116" s="34">
        <v>6.36678200692042</v>
      </c>
      <c r="J116" s="35">
        <v>18.4201858922828</v>
      </c>
      <c r="K116" s="34">
        <v>7.49942659416708</v>
      </c>
      <c r="L116" s="40">
        <v>21.6971198008561</v>
      </c>
      <c r="M116" s="41">
        <v>754.634510869565</v>
      </c>
      <c r="N116" s="42">
        <v>91.1853260869565</v>
      </c>
      <c r="O116" s="41">
        <v>12.0833760944598</v>
      </c>
      <c r="P116" s="42">
        <v>0</v>
      </c>
      <c r="Q116" s="41">
        <v>0</v>
      </c>
      <c r="R116" s="42">
        <v>94.4592391304348</v>
      </c>
      <c r="S116" s="41">
        <v>12.5172169798582</v>
      </c>
      <c r="T116" s="41">
        <v>70.1902173913043</v>
      </c>
      <c r="U116" s="41">
        <v>9.30122017749018</v>
      </c>
      <c r="V116" s="41">
        <v>410.298913043478</v>
      </c>
      <c r="W116" s="41">
        <v>54.3705472163857</v>
      </c>
      <c r="X116" s="42">
        <v>88.5008152173913</v>
      </c>
      <c r="Y116" s="41">
        <v>11.7276395318062</v>
      </c>
      <c r="Z116" s="46">
        <v>2023</v>
      </c>
      <c r="AA116" s="46">
        <v>1055</v>
      </c>
    </row>
    <row r="117" s="19" customFormat="1" ht="15" customHeight="1" spans="1:27">
      <c r="A117" s="33" t="s">
        <v>248</v>
      </c>
      <c r="B117" s="34">
        <v>53.237078139252</v>
      </c>
      <c r="C117" s="34">
        <v>30.8337184554576</v>
      </c>
      <c r="D117" s="35">
        <v>57.91775118613</v>
      </c>
      <c r="E117" s="34">
        <v>0.853800547278808</v>
      </c>
      <c r="F117" s="35">
        <v>1.60377048688796</v>
      </c>
      <c r="G117" s="34">
        <v>1.66962602614777</v>
      </c>
      <c r="H117" s="35">
        <v>3.13620898160588</v>
      </c>
      <c r="I117" s="34">
        <v>12.4589540893889</v>
      </c>
      <c r="J117" s="35">
        <v>23.4027758938987</v>
      </c>
      <c r="K117" s="34">
        <v>7.42097902097902</v>
      </c>
      <c r="L117" s="40">
        <v>13.9394934514775</v>
      </c>
      <c r="M117" s="41">
        <v>676.899259259259</v>
      </c>
      <c r="N117" s="42">
        <v>200.864814814815</v>
      </c>
      <c r="O117" s="41">
        <v>29.6742553736318</v>
      </c>
      <c r="P117" s="42">
        <v>6.40481481481481</v>
      </c>
      <c r="Q117" s="41">
        <v>0.946199117106982</v>
      </c>
      <c r="R117" s="42">
        <v>58.6111111111111</v>
      </c>
      <c r="S117" s="41">
        <v>8.65876425618342</v>
      </c>
      <c r="T117" s="41">
        <v>11.5</v>
      </c>
      <c r="U117" s="41">
        <v>1.69892341329855</v>
      </c>
      <c r="V117" s="41">
        <v>329.333333333333</v>
      </c>
      <c r="W117" s="41">
        <v>48.6532270243179</v>
      </c>
      <c r="X117" s="42">
        <v>70.1851851851852</v>
      </c>
      <c r="Y117" s="41">
        <v>10.3686308154614</v>
      </c>
      <c r="Z117" s="46">
        <v>3289</v>
      </c>
      <c r="AA117" s="46">
        <v>1206</v>
      </c>
    </row>
    <row r="118" s="19" customFormat="1" ht="15" customHeight="1" spans="1:27">
      <c r="A118" s="33" t="s">
        <v>249</v>
      </c>
      <c r="B118" s="34">
        <v>48.9953002437403</v>
      </c>
      <c r="C118" s="34">
        <v>26.8442034123643</v>
      </c>
      <c r="D118" s="35">
        <v>54.7893436285125</v>
      </c>
      <c r="E118" s="34">
        <v>1.83690449811655</v>
      </c>
      <c r="F118" s="35">
        <v>3.74914428318303</v>
      </c>
      <c r="G118" s="34">
        <v>1.32918236206515</v>
      </c>
      <c r="H118" s="35">
        <v>2.71287726670266</v>
      </c>
      <c r="I118" s="34">
        <v>12.9076335032129</v>
      </c>
      <c r="J118" s="35">
        <v>26.3446359936574</v>
      </c>
      <c r="K118" s="34">
        <v>6.07737646798139</v>
      </c>
      <c r="L118" s="40">
        <v>12.4039988279444</v>
      </c>
      <c r="M118" s="41">
        <v>781.842222222222</v>
      </c>
      <c r="N118" s="42">
        <v>155.413333333333</v>
      </c>
      <c r="O118" s="41">
        <v>19.8778383817138</v>
      </c>
      <c r="P118" s="42">
        <v>20.8022222222222</v>
      </c>
      <c r="Q118" s="41">
        <v>2.66066754019709</v>
      </c>
      <c r="R118" s="42">
        <v>106.375555555556</v>
      </c>
      <c r="S118" s="41">
        <v>13.6057573423453</v>
      </c>
      <c r="T118" s="41">
        <v>32.1266666666667</v>
      </c>
      <c r="U118" s="41">
        <v>4.10909845407854</v>
      </c>
      <c r="V118" s="41">
        <v>328.266666666667</v>
      </c>
      <c r="W118" s="41">
        <v>41.9863058474429</v>
      </c>
      <c r="X118" s="42">
        <v>138.857777777778</v>
      </c>
      <c r="Y118" s="41">
        <v>17.7603324342223</v>
      </c>
      <c r="Z118" s="46">
        <v>9026</v>
      </c>
      <c r="AA118" s="46">
        <v>3306</v>
      </c>
    </row>
    <row r="119" s="19" customFormat="1" ht="15" customHeight="1" spans="1:27">
      <c r="A119" s="33" t="s">
        <v>250</v>
      </c>
      <c r="B119" s="34">
        <v>181.624200474752</v>
      </c>
      <c r="C119" s="34">
        <v>161.858357790246</v>
      </c>
      <c r="D119" s="35">
        <v>89.1171756666571</v>
      </c>
      <c r="E119" s="34">
        <v>1.44601855848079</v>
      </c>
      <c r="F119" s="35">
        <v>0.796159627792448</v>
      </c>
      <c r="G119" s="34">
        <v>0.478776435045317</v>
      </c>
      <c r="H119" s="35">
        <v>0.263608282262954</v>
      </c>
      <c r="I119" s="34">
        <v>13.3383685800604</v>
      </c>
      <c r="J119" s="35">
        <v>7.34393794725314</v>
      </c>
      <c r="K119" s="34">
        <v>4.50267911091929</v>
      </c>
      <c r="L119" s="40">
        <v>2.47911847603438</v>
      </c>
      <c r="M119" s="41">
        <v>0</v>
      </c>
      <c r="N119" s="42">
        <v>0</v>
      </c>
      <c r="O119" s="41">
        <v>0</v>
      </c>
      <c r="P119" s="42">
        <v>0</v>
      </c>
      <c r="Q119" s="41">
        <v>0</v>
      </c>
      <c r="R119" s="42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2">
        <v>0</v>
      </c>
      <c r="Y119" s="41">
        <v>0</v>
      </c>
      <c r="Z119" s="46">
        <v>9268</v>
      </c>
      <c r="AA119" s="46">
        <v>516</v>
      </c>
    </row>
    <row r="120" s="19" customFormat="1" ht="15" customHeight="1" spans="1:27">
      <c r="A120" s="33" t="s">
        <v>251</v>
      </c>
      <c r="B120" s="34">
        <v>60.9630623729873</v>
      </c>
      <c r="C120" s="34">
        <v>35.3244333281226</v>
      </c>
      <c r="D120" s="35">
        <v>57.9439942042262</v>
      </c>
      <c r="E120" s="34">
        <v>3.06065343129592</v>
      </c>
      <c r="F120" s="35">
        <v>5.02050473214432</v>
      </c>
      <c r="G120" s="34">
        <v>1.54908550883227</v>
      </c>
      <c r="H120" s="35">
        <v>2.54102311881016</v>
      </c>
      <c r="I120" s="34">
        <v>13.2318743160857</v>
      </c>
      <c r="J120" s="35">
        <v>21.7047402165097</v>
      </c>
      <c r="K120" s="34">
        <v>7.79701578865093</v>
      </c>
      <c r="L120" s="40">
        <v>12.7897377283097</v>
      </c>
      <c r="M120" s="41">
        <v>944.994416666667</v>
      </c>
      <c r="N120" s="42">
        <v>125.843333333333</v>
      </c>
      <c r="O120" s="41">
        <v>13.3168335297925</v>
      </c>
      <c r="P120" s="42">
        <v>12.4044166666667</v>
      </c>
      <c r="Q120" s="41">
        <v>1.31264443978637</v>
      </c>
      <c r="R120" s="42">
        <v>101.985833333333</v>
      </c>
      <c r="S120" s="41">
        <v>10.7922154390154</v>
      </c>
      <c r="T120" s="41">
        <v>45.4425</v>
      </c>
      <c r="U120" s="41">
        <v>4.80875857026668</v>
      </c>
      <c r="V120" s="41">
        <v>423.745</v>
      </c>
      <c r="W120" s="41">
        <v>44.8410056743722</v>
      </c>
      <c r="X120" s="42">
        <v>235.573333333333</v>
      </c>
      <c r="Y120" s="41">
        <v>24.9285423467669</v>
      </c>
      <c r="Z120" s="46">
        <v>6397</v>
      </c>
      <c r="AA120" s="46">
        <v>2055</v>
      </c>
    </row>
    <row r="121" s="19" customFormat="1" ht="15" customHeight="1" spans="1:27">
      <c r="A121" s="33" t="s">
        <v>252</v>
      </c>
      <c r="B121" s="34">
        <v>62.5737726523888</v>
      </c>
      <c r="C121" s="34">
        <v>42.1724452812426</v>
      </c>
      <c r="D121" s="35">
        <v>67.3963603177963</v>
      </c>
      <c r="E121" s="34">
        <v>1.33593786773358</v>
      </c>
      <c r="F121" s="35">
        <v>2.13498053754089</v>
      </c>
      <c r="G121" s="34">
        <v>0.192398211343846</v>
      </c>
      <c r="H121" s="35">
        <v>0.307474207145317</v>
      </c>
      <c r="I121" s="34">
        <v>14.2460343610261</v>
      </c>
      <c r="J121" s="35">
        <v>22.7667819234202</v>
      </c>
      <c r="K121" s="34">
        <v>4.6269569310426</v>
      </c>
      <c r="L121" s="40">
        <v>7.39440301409725</v>
      </c>
      <c r="M121" s="41">
        <v>600.252676056338</v>
      </c>
      <c r="N121" s="42">
        <v>99.7323943661972</v>
      </c>
      <c r="O121" s="41">
        <v>16.6150686776508</v>
      </c>
      <c r="P121" s="42">
        <v>9.08788732394366</v>
      </c>
      <c r="Q121" s="41">
        <v>1.51401029707208</v>
      </c>
      <c r="R121" s="42">
        <v>90.8197183098591</v>
      </c>
      <c r="S121" s="41">
        <v>15.1302479659974</v>
      </c>
      <c r="T121" s="41">
        <v>22.443661971831</v>
      </c>
      <c r="U121" s="41">
        <v>3.73903572063783</v>
      </c>
      <c r="V121" s="41">
        <v>286.078873239437</v>
      </c>
      <c r="W121" s="41">
        <v>47.6597414140618</v>
      </c>
      <c r="X121" s="42">
        <v>92.0901408450704</v>
      </c>
      <c r="Y121" s="41">
        <v>15.3418959245801</v>
      </c>
      <c r="Z121" s="46">
        <v>4249</v>
      </c>
      <c r="AA121" s="46">
        <v>1559</v>
      </c>
    </row>
    <row r="122" s="19" customFormat="1" ht="15" customHeight="1" spans="1:27">
      <c r="A122" s="33" t="s">
        <v>253</v>
      </c>
      <c r="B122" s="34">
        <v>47.4996786127168</v>
      </c>
      <c r="C122" s="34">
        <v>26.690187283237</v>
      </c>
      <c r="D122" s="35">
        <v>56.1902481506294</v>
      </c>
      <c r="E122" s="34">
        <v>1.6575838150289</v>
      </c>
      <c r="F122" s="35">
        <v>3.48967374820327</v>
      </c>
      <c r="G122" s="34">
        <v>1.13604624277457</v>
      </c>
      <c r="H122" s="35">
        <v>2.39169248288434</v>
      </c>
      <c r="I122" s="34">
        <v>13.9324913294798</v>
      </c>
      <c r="J122" s="35">
        <v>29.331759153734</v>
      </c>
      <c r="K122" s="34">
        <v>4.08336994219653</v>
      </c>
      <c r="L122" s="40">
        <v>8.596626464549</v>
      </c>
      <c r="M122" s="41">
        <v>932.5728125</v>
      </c>
      <c r="N122" s="42">
        <v>109.3896875</v>
      </c>
      <c r="O122" s="41">
        <v>11.7298816814907</v>
      </c>
      <c r="P122" s="42">
        <v>30.6175</v>
      </c>
      <c r="Q122" s="41">
        <v>3.28312165973635</v>
      </c>
      <c r="R122" s="42">
        <v>136.678125</v>
      </c>
      <c r="S122" s="41">
        <v>14.6560271935871</v>
      </c>
      <c r="T122" s="41">
        <v>30.890625</v>
      </c>
      <c r="U122" s="41">
        <v>3.31240891713214</v>
      </c>
      <c r="V122" s="41">
        <v>509.625</v>
      </c>
      <c r="W122" s="41">
        <v>54.6472075069205</v>
      </c>
      <c r="X122" s="42">
        <v>115.371875</v>
      </c>
      <c r="Y122" s="41">
        <v>12.3713530411332</v>
      </c>
      <c r="Z122" s="46">
        <v>8650</v>
      </c>
      <c r="AA122" s="46">
        <v>3780</v>
      </c>
    </row>
    <row r="123" s="19" customFormat="1" ht="15" customHeight="1" spans="1:27">
      <c r="A123" s="33" t="s">
        <v>254</v>
      </c>
      <c r="B123" s="34">
        <v>34.1883971108037</v>
      </c>
      <c r="C123" s="34">
        <v>18.361673582296</v>
      </c>
      <c r="D123" s="35">
        <v>53.707325098589</v>
      </c>
      <c r="E123" s="34">
        <v>0.594129399108652</v>
      </c>
      <c r="F123" s="35">
        <v>1.7378100446859</v>
      </c>
      <c r="G123" s="34">
        <v>0.48839711080375</v>
      </c>
      <c r="H123" s="35">
        <v>1.42854638437967</v>
      </c>
      <c r="I123" s="34">
        <v>11.52105424927</v>
      </c>
      <c r="J123" s="35">
        <v>33.6987259505924</v>
      </c>
      <c r="K123" s="34">
        <v>3.22314276932534</v>
      </c>
      <c r="L123" s="40">
        <v>9.42759252175297</v>
      </c>
      <c r="M123" s="41">
        <v>902.297272727273</v>
      </c>
      <c r="N123" s="42">
        <v>116.162727272727</v>
      </c>
      <c r="O123" s="41">
        <v>12.8741082106582</v>
      </c>
      <c r="P123" s="42">
        <v>11.1557575757576</v>
      </c>
      <c r="Q123" s="41">
        <v>1.2363727468707</v>
      </c>
      <c r="R123" s="42">
        <v>50.9636363636364</v>
      </c>
      <c r="S123" s="41">
        <v>5.64820906635286</v>
      </c>
      <c r="T123" s="41">
        <v>4.68181818181818</v>
      </c>
      <c r="U123" s="41">
        <v>0.518877572096275</v>
      </c>
      <c r="V123" s="41">
        <v>449.666666666667</v>
      </c>
      <c r="W123" s="41">
        <v>49.8357559374539</v>
      </c>
      <c r="X123" s="42">
        <v>269.666666666667</v>
      </c>
      <c r="Y123" s="41">
        <v>29.886676466568</v>
      </c>
      <c r="Z123" s="46">
        <v>6507</v>
      </c>
      <c r="AA123" s="46">
        <v>3932</v>
      </c>
    </row>
    <row r="124" s="19" customFormat="1" ht="15" customHeight="1" spans="1:27">
      <c r="A124" s="33" t="s">
        <v>255</v>
      </c>
      <c r="B124" s="34">
        <v>33.078091514625</v>
      </c>
      <c r="C124" s="34">
        <v>18.2540139009557</v>
      </c>
      <c r="D124" s="35">
        <v>55.1846042655906</v>
      </c>
      <c r="E124" s="34">
        <v>0.159889950767449</v>
      </c>
      <c r="F124" s="35">
        <v>0.483371148231922</v>
      </c>
      <c r="G124" s="34">
        <v>0.227280625543006</v>
      </c>
      <c r="H124" s="35">
        <v>0.687103200746988</v>
      </c>
      <c r="I124" s="34">
        <v>13.0111497248769</v>
      </c>
      <c r="J124" s="35">
        <v>39.3346445611115</v>
      </c>
      <c r="K124" s="34">
        <v>1.4257573124819</v>
      </c>
      <c r="L124" s="40">
        <v>4.31027682431897</v>
      </c>
      <c r="M124" s="41">
        <v>743.701219512195</v>
      </c>
      <c r="N124" s="42">
        <v>78.9412195121951</v>
      </c>
      <c r="O124" s="41">
        <v>10.6146416653685</v>
      </c>
      <c r="P124" s="42">
        <v>13.1356097560976</v>
      </c>
      <c r="Q124" s="41">
        <v>1.76624824747678</v>
      </c>
      <c r="R124" s="42">
        <v>98.6341463414634</v>
      </c>
      <c r="S124" s="41">
        <v>13.2626038190658</v>
      </c>
      <c r="T124" s="41">
        <v>26.790243902439</v>
      </c>
      <c r="U124" s="41">
        <v>3.60228586420917</v>
      </c>
      <c r="V124" s="41">
        <v>386.59756097561</v>
      </c>
      <c r="W124" s="41">
        <v>51.9829134110046</v>
      </c>
      <c r="X124" s="42">
        <v>139.60243902439</v>
      </c>
      <c r="Y124" s="41">
        <v>18.7713069928751</v>
      </c>
      <c r="Z124" s="46">
        <v>3453</v>
      </c>
      <c r="AA124" s="46">
        <v>2023</v>
      </c>
    </row>
    <row r="125" s="19" customFormat="1" ht="15" customHeight="1" spans="1:27">
      <c r="A125" s="33" t="s">
        <v>256</v>
      </c>
      <c r="B125" s="34">
        <v>35.5147095274981</v>
      </c>
      <c r="C125" s="34">
        <v>21.3446372321198</v>
      </c>
      <c r="D125" s="35">
        <v>60.1008357272167</v>
      </c>
      <c r="E125" s="34">
        <v>0.409966434288665</v>
      </c>
      <c r="F125" s="35">
        <v>1.1543567151274</v>
      </c>
      <c r="G125" s="34">
        <v>0.329589465530596</v>
      </c>
      <c r="H125" s="35">
        <v>0.928036495062431</v>
      </c>
      <c r="I125" s="34">
        <v>12.3521817712368</v>
      </c>
      <c r="J125" s="35">
        <v>34.7804668419794</v>
      </c>
      <c r="K125" s="34">
        <v>1.07833462432223</v>
      </c>
      <c r="L125" s="40">
        <v>3.03630422061401</v>
      </c>
      <c r="M125" s="41">
        <v>731.109090909091</v>
      </c>
      <c r="N125" s="42">
        <v>107.056363636364</v>
      </c>
      <c r="O125" s="41">
        <v>14.6430081321032</v>
      </c>
      <c r="P125" s="42">
        <v>5.70727272727273</v>
      </c>
      <c r="Q125" s="41">
        <v>0.780632165327895</v>
      </c>
      <c r="R125" s="42">
        <v>133.054545454545</v>
      </c>
      <c r="S125" s="41">
        <v>18.199000273557</v>
      </c>
      <c r="T125" s="41">
        <v>10.9545454545455</v>
      </c>
      <c r="U125" s="41">
        <v>1.49834622367014</v>
      </c>
      <c r="V125" s="41">
        <v>404</v>
      </c>
      <c r="W125" s="41">
        <v>55.258511352615</v>
      </c>
      <c r="X125" s="42">
        <v>70.3363636363636</v>
      </c>
      <c r="Y125" s="41">
        <v>9.62050185272687</v>
      </c>
      <c r="Z125" s="46">
        <v>3873</v>
      </c>
      <c r="AA125" s="46">
        <v>1687</v>
      </c>
    </row>
    <row r="126" s="19" customFormat="1" ht="15" customHeight="1" spans="1:27">
      <c r="A126" s="33" t="s">
        <v>257</v>
      </c>
      <c r="B126" s="34">
        <v>55.0011115133961</v>
      </c>
      <c r="C126" s="34">
        <v>28.8307132512672</v>
      </c>
      <c r="D126" s="35">
        <v>52.4184192972994</v>
      </c>
      <c r="E126" s="34">
        <v>2.57105358435916</v>
      </c>
      <c r="F126" s="35">
        <v>4.67454841114066</v>
      </c>
      <c r="G126" s="34">
        <v>1.49252353367125</v>
      </c>
      <c r="H126" s="35">
        <v>2.7136243115882</v>
      </c>
      <c r="I126" s="34">
        <v>12.1980086893555</v>
      </c>
      <c r="J126" s="35">
        <v>22.1777494194542</v>
      </c>
      <c r="K126" s="34">
        <v>9.90881245474294</v>
      </c>
      <c r="L126" s="40">
        <v>18.0156585605175</v>
      </c>
      <c r="M126" s="41">
        <v>889.316595744681</v>
      </c>
      <c r="N126" s="42">
        <v>135.857234042553</v>
      </c>
      <c r="O126" s="41">
        <v>15.2765881905972</v>
      </c>
      <c r="P126" s="42">
        <v>3.47</v>
      </c>
      <c r="Q126" s="41">
        <v>0.390187253516207</v>
      </c>
      <c r="R126" s="42">
        <v>111.83829787234</v>
      </c>
      <c r="S126" s="41">
        <v>12.5757574307596</v>
      </c>
      <c r="T126" s="41">
        <v>42.8765957446809</v>
      </c>
      <c r="U126" s="41">
        <v>4.8212971566979</v>
      </c>
      <c r="V126" s="41">
        <v>411.931914893617</v>
      </c>
      <c r="W126" s="41">
        <v>46.320052595969</v>
      </c>
      <c r="X126" s="42">
        <v>183.342553191489</v>
      </c>
      <c r="Y126" s="41">
        <v>20.61611737246</v>
      </c>
      <c r="Z126" s="46">
        <v>5524</v>
      </c>
      <c r="AA126" s="46">
        <v>1944</v>
      </c>
    </row>
    <row r="127" s="19" customFormat="1" ht="15" customHeight="1" spans="1:27">
      <c r="A127" s="33" t="s">
        <v>258</v>
      </c>
      <c r="B127" s="34">
        <v>56.2594273467638</v>
      </c>
      <c r="C127" s="34">
        <v>29.6911658808401</v>
      </c>
      <c r="D127" s="35">
        <v>52.7754498776426</v>
      </c>
      <c r="E127" s="34">
        <v>3.09238748392627</v>
      </c>
      <c r="F127" s="35">
        <v>5.49665652454274</v>
      </c>
      <c r="G127" s="34">
        <v>2.80032576082297</v>
      </c>
      <c r="H127" s="35">
        <v>4.97752268888684</v>
      </c>
      <c r="I127" s="34">
        <v>14.240762966138</v>
      </c>
      <c r="J127" s="35">
        <v>25.3126696053318</v>
      </c>
      <c r="K127" s="34">
        <v>6.43478525503643</v>
      </c>
      <c r="L127" s="40">
        <v>11.437701303596</v>
      </c>
      <c r="M127" s="41">
        <v>781.25</v>
      </c>
      <c r="N127" s="42">
        <v>83.1044680851064</v>
      </c>
      <c r="O127" s="41">
        <v>10.6373719148936</v>
      </c>
      <c r="P127" s="42">
        <v>24.9731914893617</v>
      </c>
      <c r="Q127" s="41">
        <v>3.1965685106383</v>
      </c>
      <c r="R127" s="42">
        <v>68.836170212766</v>
      </c>
      <c r="S127" s="41">
        <v>8.81102978723404</v>
      </c>
      <c r="T127" s="41">
        <v>14.168085106383</v>
      </c>
      <c r="U127" s="41">
        <v>1.81351489361702</v>
      </c>
      <c r="V127" s="41">
        <v>505.712765957447</v>
      </c>
      <c r="W127" s="41">
        <v>64.7312340425532</v>
      </c>
      <c r="X127" s="42">
        <v>84.4553191489362</v>
      </c>
      <c r="Y127" s="41">
        <v>10.8102808510638</v>
      </c>
      <c r="Z127" s="46">
        <v>11665</v>
      </c>
      <c r="AA127" s="46">
        <v>5688</v>
      </c>
    </row>
    <row r="128" s="19" customFormat="1" ht="15" customHeight="1" spans="1:27">
      <c r="A128" s="33" t="s">
        <v>259</v>
      </c>
      <c r="B128" s="34">
        <v>47.6939790716394</v>
      </c>
      <c r="C128" s="34">
        <v>29.0485269653877</v>
      </c>
      <c r="D128" s="35">
        <v>60.9060672454168</v>
      </c>
      <c r="E128" s="34">
        <v>0.628709417762275</v>
      </c>
      <c r="F128" s="35">
        <v>1.31821548547651</v>
      </c>
      <c r="G128" s="34">
        <v>0.424309095787497</v>
      </c>
      <c r="H128" s="35">
        <v>0.889649184334478</v>
      </c>
      <c r="I128" s="34">
        <v>12.6037027099544</v>
      </c>
      <c r="J128" s="35">
        <v>26.4261924781382</v>
      </c>
      <c r="K128" s="34">
        <v>4.98873088274752</v>
      </c>
      <c r="L128" s="40">
        <v>10.459875606634</v>
      </c>
      <c r="M128" s="41">
        <v>642.042906976744</v>
      </c>
      <c r="N128" s="42">
        <v>96.1877906976744</v>
      </c>
      <c r="O128" s="41">
        <v>14.9815206511048</v>
      </c>
      <c r="P128" s="42">
        <v>7.72255813953488</v>
      </c>
      <c r="Q128" s="41">
        <v>1.20281028816266</v>
      </c>
      <c r="R128" s="42">
        <v>79.596511627907</v>
      </c>
      <c r="S128" s="41">
        <v>12.3973819760289</v>
      </c>
      <c r="T128" s="41">
        <v>16.8906976744186</v>
      </c>
      <c r="U128" s="41">
        <v>2.63077397022477</v>
      </c>
      <c r="V128" s="41">
        <v>325.453488372093</v>
      </c>
      <c r="W128" s="41">
        <v>50.6903019775719</v>
      </c>
      <c r="X128" s="42">
        <v>116.191860465116</v>
      </c>
      <c r="Y128" s="41">
        <v>18.0972111369069</v>
      </c>
      <c r="Z128" s="46">
        <v>3727</v>
      </c>
      <c r="AA128" s="46">
        <v>1730</v>
      </c>
    </row>
    <row r="129" s="19" customFormat="1" ht="15" customHeight="1" spans="1:27">
      <c r="A129" s="33" t="s">
        <v>260</v>
      </c>
      <c r="B129" s="34">
        <v>58.4017710090287</v>
      </c>
      <c r="C129" s="34">
        <v>30.8176297251711</v>
      </c>
      <c r="D129" s="35">
        <v>52.7683136876224</v>
      </c>
      <c r="E129" s="34">
        <v>2.03917055263419</v>
      </c>
      <c r="F129" s="35">
        <v>3.49162451309729</v>
      </c>
      <c r="G129" s="34">
        <v>2.95629526738764</v>
      </c>
      <c r="H129" s="35">
        <v>5.06199592291577</v>
      </c>
      <c r="I129" s="34">
        <v>12.5568409564441</v>
      </c>
      <c r="J129" s="35">
        <v>21.5007879718286</v>
      </c>
      <c r="K129" s="34">
        <v>10.0318345073916</v>
      </c>
      <c r="L129" s="40">
        <v>17.177277904536</v>
      </c>
      <c r="M129" s="41">
        <v>1096.42841584158</v>
      </c>
      <c r="N129" s="42">
        <v>167.504851485149</v>
      </c>
      <c r="O129" s="41">
        <v>15.2773176128035</v>
      </c>
      <c r="P129" s="42">
        <v>4.60891089108911</v>
      </c>
      <c r="Q129" s="41">
        <v>0.420356753299891</v>
      </c>
      <c r="R129" s="42">
        <v>94.7108910891089</v>
      </c>
      <c r="S129" s="41">
        <v>8.63812810035681</v>
      </c>
      <c r="T129" s="41">
        <v>75.8</v>
      </c>
      <c r="U129" s="41">
        <v>6.91335602988895</v>
      </c>
      <c r="V129" s="41">
        <v>599.153465346535</v>
      </c>
      <c r="W129" s="41">
        <v>54.6459264179726</v>
      </c>
      <c r="X129" s="42">
        <v>154.650297029703</v>
      </c>
      <c r="Y129" s="41">
        <v>14.1049150856783</v>
      </c>
      <c r="Z129" s="46">
        <v>10079</v>
      </c>
      <c r="AA129" s="46">
        <v>4983</v>
      </c>
    </row>
    <row r="130" s="19" customFormat="1" ht="15" customHeight="1" spans="1:27">
      <c r="A130" s="33" t="s">
        <v>261</v>
      </c>
      <c r="B130" s="34">
        <v>62.1884206768528</v>
      </c>
      <c r="C130" s="34">
        <v>37.6542281879195</v>
      </c>
      <c r="D130" s="35">
        <v>60.5486162505728</v>
      </c>
      <c r="E130" s="34">
        <v>3.44006854205341</v>
      </c>
      <c r="F130" s="35">
        <v>5.5316866140224</v>
      </c>
      <c r="G130" s="34">
        <v>1.59478794802228</v>
      </c>
      <c r="H130" s="35">
        <v>2.56444516626208</v>
      </c>
      <c r="I130" s="34">
        <v>13.7704269598743</v>
      </c>
      <c r="J130" s="35">
        <v>22.1430723115306</v>
      </c>
      <c r="K130" s="34">
        <v>5.72890903898329</v>
      </c>
      <c r="L130" s="40">
        <v>9.21217965761214</v>
      </c>
      <c r="M130" s="41">
        <v>926.017777777778</v>
      </c>
      <c r="N130" s="42">
        <v>147.994444444444</v>
      </c>
      <c r="O130" s="41">
        <v>15.9818146039913</v>
      </c>
      <c r="P130" s="42">
        <v>12.4633333333333</v>
      </c>
      <c r="Q130" s="41">
        <v>1.34590648607658</v>
      </c>
      <c r="R130" s="42">
        <v>51.1666666666667</v>
      </c>
      <c r="S130" s="41">
        <v>5.52545187517398</v>
      </c>
      <c r="T130" s="41">
        <v>36.3888888888889</v>
      </c>
      <c r="U130" s="41">
        <v>3.92961018266988</v>
      </c>
      <c r="V130" s="41">
        <v>557.222222222222</v>
      </c>
      <c r="W130" s="41">
        <v>60.174030736151</v>
      </c>
      <c r="X130" s="42">
        <v>120.782222222222</v>
      </c>
      <c r="Y130" s="41">
        <v>13.0431861159373</v>
      </c>
      <c r="Z130" s="46">
        <v>7003</v>
      </c>
      <c r="AA130" s="46">
        <v>2472</v>
      </c>
    </row>
    <row r="131" s="19" customFormat="1" ht="15" customHeight="1" spans="1:27">
      <c r="A131" s="33" t="s">
        <v>262</v>
      </c>
      <c r="B131" s="34">
        <v>0</v>
      </c>
      <c r="C131" s="34">
        <v>0</v>
      </c>
      <c r="D131" s="35">
        <v>0</v>
      </c>
      <c r="E131" s="34">
        <v>0</v>
      </c>
      <c r="F131" s="35">
        <v>0</v>
      </c>
      <c r="G131" s="34">
        <v>0</v>
      </c>
      <c r="H131" s="35">
        <v>0</v>
      </c>
      <c r="I131" s="34">
        <v>0</v>
      </c>
      <c r="J131" s="35">
        <v>0</v>
      </c>
      <c r="K131" s="34">
        <v>0</v>
      </c>
      <c r="L131" s="40">
        <v>0</v>
      </c>
      <c r="M131" s="41">
        <v>0</v>
      </c>
      <c r="N131" s="42">
        <v>0</v>
      </c>
      <c r="O131" s="41">
        <v>0</v>
      </c>
      <c r="P131" s="42">
        <v>0</v>
      </c>
      <c r="Q131" s="41">
        <v>0</v>
      </c>
      <c r="R131" s="42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2">
        <v>0</v>
      </c>
      <c r="Y131" s="41">
        <v>0</v>
      </c>
      <c r="Z131" s="46">
        <v>0</v>
      </c>
      <c r="AA131" s="46">
        <v>0</v>
      </c>
    </row>
    <row r="132" s="19" customFormat="1" ht="15" customHeight="1" spans="1:27">
      <c r="A132" s="33" t="s">
        <v>263</v>
      </c>
      <c r="B132" s="34">
        <v>43.6024150293991</v>
      </c>
      <c r="C132" s="34">
        <v>27.4232195611645</v>
      </c>
      <c r="D132" s="35">
        <v>62.8938088467675</v>
      </c>
      <c r="E132" s="34">
        <v>0.622787896170945</v>
      </c>
      <c r="F132" s="35">
        <v>1.4283334896726</v>
      </c>
      <c r="G132" s="34">
        <v>0.641130073139251</v>
      </c>
      <c r="H132" s="35">
        <v>1.4704003727935</v>
      </c>
      <c r="I132" s="34">
        <v>11.7931019647211</v>
      </c>
      <c r="J132" s="35">
        <v>27.0469008580592</v>
      </c>
      <c r="K132" s="34">
        <v>3.12217553420336</v>
      </c>
      <c r="L132" s="40">
        <v>7.16055643270726</v>
      </c>
      <c r="M132" s="41">
        <v>743.6</v>
      </c>
      <c r="N132" s="42">
        <v>179.500579710145</v>
      </c>
      <c r="O132" s="41">
        <v>24.1394001761895</v>
      </c>
      <c r="P132" s="42">
        <v>8.55594202898551</v>
      </c>
      <c r="Q132" s="41">
        <v>1.15061081616266</v>
      </c>
      <c r="R132" s="42">
        <v>158.113043478261</v>
      </c>
      <c r="S132" s="41">
        <v>21.2631849755596</v>
      </c>
      <c r="T132" s="41">
        <v>25.0463768115942</v>
      </c>
      <c r="U132" s="41">
        <v>3.36825938832628</v>
      </c>
      <c r="V132" s="41">
        <v>291.768115942029</v>
      </c>
      <c r="W132" s="41">
        <v>39.2372399061362</v>
      </c>
      <c r="X132" s="42">
        <v>80.6159420289855</v>
      </c>
      <c r="Y132" s="41">
        <v>10.8413047376258</v>
      </c>
      <c r="Z132" s="46">
        <v>6973</v>
      </c>
      <c r="AA132" s="46">
        <v>4334</v>
      </c>
    </row>
    <row r="133" s="19" customFormat="1" ht="15" customHeight="1" spans="1:27">
      <c r="A133" s="33" t="s">
        <v>264</v>
      </c>
      <c r="B133" s="34">
        <v>42.3103245582402</v>
      </c>
      <c r="C133" s="34">
        <v>24.7772232239452</v>
      </c>
      <c r="D133" s="35">
        <v>58.5607023407238</v>
      </c>
      <c r="E133" s="34">
        <v>0.697078975838442</v>
      </c>
      <c r="F133" s="35">
        <v>1.64753871098037</v>
      </c>
      <c r="G133" s="34">
        <v>0.968265416516408</v>
      </c>
      <c r="H133" s="35">
        <v>2.28848496584703</v>
      </c>
      <c r="I133" s="34">
        <v>12.4799855751893</v>
      </c>
      <c r="J133" s="35">
        <v>29.4963125560775</v>
      </c>
      <c r="K133" s="34">
        <v>3.38777136675081</v>
      </c>
      <c r="L133" s="40">
        <v>8.00696142637134</v>
      </c>
      <c r="M133" s="41">
        <v>799.651714285714</v>
      </c>
      <c r="N133" s="42">
        <v>112.141428571429</v>
      </c>
      <c r="O133" s="41">
        <v>14.0237839259306</v>
      </c>
      <c r="P133" s="42">
        <v>6.296</v>
      </c>
      <c r="Q133" s="41">
        <v>0.787342775301104</v>
      </c>
      <c r="R133" s="42">
        <v>104.657142857143</v>
      </c>
      <c r="S133" s="41">
        <v>13.0878407420945</v>
      </c>
      <c r="T133" s="41">
        <v>138.2</v>
      </c>
      <c r="U133" s="41">
        <v>17.2825240703006</v>
      </c>
      <c r="V133" s="41">
        <v>234.214285714286</v>
      </c>
      <c r="W133" s="41">
        <v>29.2895371234834</v>
      </c>
      <c r="X133" s="42">
        <v>204.142857142857</v>
      </c>
      <c r="Y133" s="41">
        <v>25.5289713628898</v>
      </c>
      <c r="Z133" s="46">
        <v>2773</v>
      </c>
      <c r="AA133" s="46">
        <v>1347</v>
      </c>
    </row>
    <row r="134" s="19" customFormat="1" ht="15" customHeight="1" spans="1:27">
      <c r="A134" s="33" t="s">
        <v>265</v>
      </c>
      <c r="B134" s="34">
        <v>57.4649090909091</v>
      </c>
      <c r="C134" s="34">
        <v>32.4488041958042</v>
      </c>
      <c r="D134" s="35">
        <v>56.4671635423114</v>
      </c>
      <c r="E134" s="34">
        <v>1.23461538461538</v>
      </c>
      <c r="F134" s="35">
        <v>2.1484683507673</v>
      </c>
      <c r="G134" s="34">
        <v>1.35314685314685</v>
      </c>
      <c r="H134" s="35">
        <v>2.35473591545439</v>
      </c>
      <c r="I134" s="34">
        <v>12.9562937062937</v>
      </c>
      <c r="J134" s="35">
        <v>22.5464442757526</v>
      </c>
      <c r="K134" s="34">
        <v>9.47204895104895</v>
      </c>
      <c r="L134" s="40">
        <v>16.4831879157143</v>
      </c>
      <c r="M134" s="41">
        <v>711.132083333333</v>
      </c>
      <c r="N134" s="42">
        <v>79.6845833333333</v>
      </c>
      <c r="O134" s="41">
        <v>11.2053140620267</v>
      </c>
      <c r="P134" s="42">
        <v>6.75833333333333</v>
      </c>
      <c r="Q134" s="41">
        <v>0.950362596728104</v>
      </c>
      <c r="R134" s="42">
        <v>94.45</v>
      </c>
      <c r="S134" s="41">
        <v>13.2816395453962</v>
      </c>
      <c r="T134" s="41">
        <v>121.854166666667</v>
      </c>
      <c r="U134" s="41">
        <v>17.1352368318825</v>
      </c>
      <c r="V134" s="41">
        <v>263.583333333333</v>
      </c>
      <c r="W134" s="41">
        <v>37.0653131128359</v>
      </c>
      <c r="X134" s="42">
        <v>144.801666666667</v>
      </c>
      <c r="Y134" s="41">
        <v>20.3621338511306</v>
      </c>
      <c r="Z134" s="46">
        <v>2860</v>
      </c>
      <c r="AA134" s="46">
        <v>510</v>
      </c>
    </row>
    <row r="135" s="19" customFormat="1" ht="15" customHeight="1" spans="1:27">
      <c r="A135" s="33" t="s">
        <v>266</v>
      </c>
      <c r="B135" s="34">
        <v>113.429430774278</v>
      </c>
      <c r="C135" s="34">
        <v>82.4954724409449</v>
      </c>
      <c r="D135" s="35">
        <v>72.7284549325729</v>
      </c>
      <c r="E135" s="34">
        <v>0.710022965879265</v>
      </c>
      <c r="F135" s="35">
        <v>0.625960089046196</v>
      </c>
      <c r="G135" s="34">
        <v>0.103444881889764</v>
      </c>
      <c r="H135" s="35">
        <v>0.0911975676714949</v>
      </c>
      <c r="I135" s="34">
        <v>13.6007627952756</v>
      </c>
      <c r="J135" s="35">
        <v>11.9905060815661</v>
      </c>
      <c r="K135" s="34">
        <v>16.5197276902887</v>
      </c>
      <c r="L135" s="40">
        <v>14.5638813291434</v>
      </c>
      <c r="M135" s="41">
        <v>1068.45736842105</v>
      </c>
      <c r="N135" s="42">
        <v>176.133684210526</v>
      </c>
      <c r="O135" s="41">
        <v>16.4848583964387</v>
      </c>
      <c r="P135" s="42">
        <v>323.313157894737</v>
      </c>
      <c r="Q135" s="41">
        <v>30.2598089030471</v>
      </c>
      <c r="R135" s="42">
        <v>61.1894736842105</v>
      </c>
      <c r="S135" s="41">
        <v>5.72689893791787</v>
      </c>
      <c r="T135" s="41">
        <v>31.3421052631579</v>
      </c>
      <c r="U135" s="41">
        <v>2.93339783032005</v>
      </c>
      <c r="V135" s="41">
        <v>199.368421052632</v>
      </c>
      <c r="W135" s="41">
        <v>18.6594642842189</v>
      </c>
      <c r="X135" s="42">
        <v>277.11052631579</v>
      </c>
      <c r="Y135" s="41">
        <v>25.9355716480573</v>
      </c>
      <c r="Z135" s="46">
        <v>12192</v>
      </c>
      <c r="AA135" s="46">
        <v>1303</v>
      </c>
    </row>
    <row r="136" s="19" customFormat="1" ht="15" customHeight="1" spans="1:27">
      <c r="A136" s="33" t="s">
        <v>267</v>
      </c>
      <c r="B136" s="34">
        <v>44.3755855263158</v>
      </c>
      <c r="C136" s="34">
        <v>28.7652828947368</v>
      </c>
      <c r="D136" s="35">
        <v>64.8223173926986</v>
      </c>
      <c r="E136" s="34">
        <v>0.519802631578947</v>
      </c>
      <c r="F136" s="35">
        <v>1.17137075581953</v>
      </c>
      <c r="G136" s="34">
        <v>0.287171052631579</v>
      </c>
      <c r="H136" s="35">
        <v>0.647137495146469</v>
      </c>
      <c r="I136" s="34">
        <v>13.1973684210526</v>
      </c>
      <c r="J136" s="35">
        <v>29.7401561343371</v>
      </c>
      <c r="K136" s="34">
        <v>1.60596052631579</v>
      </c>
      <c r="L136" s="40">
        <v>3.61901822199826</v>
      </c>
      <c r="M136" s="41">
        <v>701.914285714286</v>
      </c>
      <c r="N136" s="42">
        <v>61.7771428571429</v>
      </c>
      <c r="O136" s="41">
        <v>8.80123743232792</v>
      </c>
      <c r="P136" s="42">
        <v>8.03714285714286</v>
      </c>
      <c r="Q136" s="41">
        <v>1.14503195343347</v>
      </c>
      <c r="R136" s="42">
        <v>76.2142857142857</v>
      </c>
      <c r="S136" s="41">
        <v>10.8580616273863</v>
      </c>
      <c r="T136" s="41">
        <v>130.785714285714</v>
      </c>
      <c r="U136" s="41">
        <v>18.6327186876705</v>
      </c>
      <c r="V136" s="41">
        <v>337.028571428571</v>
      </c>
      <c r="W136" s="41">
        <v>48.0156307241421</v>
      </c>
      <c r="X136" s="42">
        <v>88.0714285714286</v>
      </c>
      <c r="Y136" s="41">
        <v>12.5473195750397</v>
      </c>
      <c r="Z136" s="46">
        <v>1520</v>
      </c>
      <c r="AA136" s="46">
        <v>407</v>
      </c>
    </row>
    <row r="137" s="19" customFormat="1" ht="15" customHeight="1" spans="1:27">
      <c r="A137" s="33" t="s">
        <v>268</v>
      </c>
      <c r="B137" s="34">
        <v>58.489184675835</v>
      </c>
      <c r="C137" s="34">
        <v>35.7872888015717</v>
      </c>
      <c r="D137" s="35">
        <v>61.1861645873777</v>
      </c>
      <c r="E137" s="34">
        <v>2.39557956777996</v>
      </c>
      <c r="F137" s="35">
        <v>4.09576502229771</v>
      </c>
      <c r="G137" s="34">
        <v>1.59494106090373</v>
      </c>
      <c r="H137" s="35">
        <v>2.72689911774867</v>
      </c>
      <c r="I137" s="34">
        <v>13.1382121807466</v>
      </c>
      <c r="J137" s="35">
        <v>22.4626351924079</v>
      </c>
      <c r="K137" s="34">
        <v>5.57316306483301</v>
      </c>
      <c r="L137" s="40">
        <v>9.52853608016796</v>
      </c>
      <c r="M137" s="41">
        <v>812.298888888889</v>
      </c>
      <c r="N137" s="42">
        <v>97.1833333333333</v>
      </c>
      <c r="O137" s="41">
        <v>11.9639869834448</v>
      </c>
      <c r="P137" s="42">
        <v>12.8433333333333</v>
      </c>
      <c r="Q137" s="41">
        <v>1.58110930705583</v>
      </c>
      <c r="R137" s="42">
        <v>67.0222222222222</v>
      </c>
      <c r="S137" s="41">
        <v>8.25093117065557</v>
      </c>
      <c r="T137" s="41">
        <v>67.8333333333333</v>
      </c>
      <c r="U137" s="41">
        <v>8.35078494642777</v>
      </c>
      <c r="V137" s="41">
        <v>419.516666666667</v>
      </c>
      <c r="W137" s="41">
        <v>51.6456039033251</v>
      </c>
      <c r="X137" s="42">
        <v>147.9</v>
      </c>
      <c r="Y137" s="41">
        <v>18.2075836890909</v>
      </c>
      <c r="Z137" s="46">
        <v>2036</v>
      </c>
      <c r="AA137" s="46">
        <v>115</v>
      </c>
    </row>
    <row r="138" s="19" customFormat="1" ht="15" customHeight="1" spans="1:27">
      <c r="A138" s="33" t="s">
        <v>269</v>
      </c>
      <c r="B138" s="34">
        <v>40.2795656515227</v>
      </c>
      <c r="C138" s="34">
        <v>21.6659211183225</v>
      </c>
      <c r="D138" s="35">
        <v>53.7888648198555</v>
      </c>
      <c r="E138" s="34">
        <v>1.00014977533699</v>
      </c>
      <c r="F138" s="35">
        <v>2.48302025893168</v>
      </c>
      <c r="G138" s="34">
        <v>0.706689965052421</v>
      </c>
      <c r="H138" s="35">
        <v>1.75446272476304</v>
      </c>
      <c r="I138" s="34">
        <v>12.7574638042936</v>
      </c>
      <c r="J138" s="35">
        <v>31.6722973496396</v>
      </c>
      <c r="K138" s="34">
        <v>4.14934098851722</v>
      </c>
      <c r="L138" s="40">
        <v>10.3013548468102</v>
      </c>
      <c r="M138" s="41">
        <v>717.608823529412</v>
      </c>
      <c r="N138" s="42">
        <v>80.6188235294118</v>
      </c>
      <c r="O138" s="41">
        <v>11.2343690442524</v>
      </c>
      <c r="P138" s="42">
        <v>6.47235294117647</v>
      </c>
      <c r="Q138" s="41">
        <v>0.901933299724985</v>
      </c>
      <c r="R138" s="42">
        <v>25.8</v>
      </c>
      <c r="S138" s="41">
        <v>3.59527351867108</v>
      </c>
      <c r="T138" s="41">
        <v>43.4411764705882</v>
      </c>
      <c r="U138" s="41">
        <v>6.05360121645825</v>
      </c>
      <c r="V138" s="41">
        <v>201.588235294118</v>
      </c>
      <c r="W138" s="41">
        <v>28.0916606212626</v>
      </c>
      <c r="X138" s="42">
        <v>359.688235294118</v>
      </c>
      <c r="Y138" s="41">
        <v>50.1231622996307</v>
      </c>
      <c r="Z138" s="46">
        <v>2003</v>
      </c>
      <c r="AA138" s="46">
        <v>416</v>
      </c>
    </row>
    <row r="139" s="19" customFormat="1" ht="15" customHeight="1" spans="1:27">
      <c r="A139" s="33" t="s">
        <v>270</v>
      </c>
      <c r="B139" s="34">
        <v>59.495608</v>
      </c>
      <c r="C139" s="34">
        <v>36.557264</v>
      </c>
      <c r="D139" s="35">
        <v>61.4453154256361</v>
      </c>
      <c r="E139" s="34">
        <v>2.56708</v>
      </c>
      <c r="F139" s="35">
        <v>4.31473866104537</v>
      </c>
      <c r="G139" s="34">
        <v>1.24564</v>
      </c>
      <c r="H139" s="35">
        <v>2.09366714934655</v>
      </c>
      <c r="I139" s="34">
        <v>13.088</v>
      </c>
      <c r="J139" s="35">
        <v>21.9982624599786</v>
      </c>
      <c r="K139" s="34">
        <v>6.037624</v>
      </c>
      <c r="L139" s="40">
        <v>10.1480163039934</v>
      </c>
      <c r="M139" s="41">
        <v>882.236666666667</v>
      </c>
      <c r="N139" s="42">
        <v>155.989047619048</v>
      </c>
      <c r="O139" s="41">
        <v>17.6810887047369</v>
      </c>
      <c r="P139" s="42">
        <v>10.7</v>
      </c>
      <c r="Q139" s="41">
        <v>1.21282649024638</v>
      </c>
      <c r="R139" s="42">
        <v>69.6761904761905</v>
      </c>
      <c r="S139" s="41">
        <v>7.89767565878284</v>
      </c>
      <c r="T139" s="41">
        <v>35.1190476190476</v>
      </c>
      <c r="U139" s="41">
        <v>3.98068329575748</v>
      </c>
      <c r="V139" s="41">
        <v>387.047619047619</v>
      </c>
      <c r="W139" s="41">
        <v>43.8711780717516</v>
      </c>
      <c r="X139" s="42">
        <v>223.704761904762</v>
      </c>
      <c r="Y139" s="41">
        <v>25.3565477787247</v>
      </c>
      <c r="Z139" s="46">
        <v>2500</v>
      </c>
      <c r="AA139" s="46">
        <v>308</v>
      </c>
    </row>
    <row r="140" s="19" customFormat="1" ht="15" customHeight="1" spans="1:27">
      <c r="A140" s="33" t="s">
        <v>271</v>
      </c>
      <c r="B140" s="34">
        <v>46.0692597669637</v>
      </c>
      <c r="C140" s="34">
        <v>26.2411720356409</v>
      </c>
      <c r="D140" s="35">
        <v>56.9602641075176</v>
      </c>
      <c r="E140" s="34">
        <v>0.576216586703221</v>
      </c>
      <c r="F140" s="35">
        <v>1.25076154819494</v>
      </c>
      <c r="G140" s="34">
        <v>0.430637422892392</v>
      </c>
      <c r="H140" s="35">
        <v>0.934760890604113</v>
      </c>
      <c r="I140" s="34">
        <v>12.3166552433173</v>
      </c>
      <c r="J140" s="35">
        <v>26.7350838837433</v>
      </c>
      <c r="K140" s="34">
        <v>6.50457847840987</v>
      </c>
      <c r="L140" s="40">
        <v>14.1191295699401</v>
      </c>
      <c r="M140" s="41">
        <v>950.775</v>
      </c>
      <c r="N140" s="42">
        <v>99.895</v>
      </c>
      <c r="O140" s="41">
        <v>10.5066919092319</v>
      </c>
      <c r="P140" s="42">
        <v>5.84</v>
      </c>
      <c r="Q140" s="41">
        <v>0.61423575504194</v>
      </c>
      <c r="R140" s="42">
        <v>73.42</v>
      </c>
      <c r="S140" s="41">
        <v>7.72212142725671</v>
      </c>
      <c r="T140" s="41">
        <v>21.82</v>
      </c>
      <c r="U140" s="41">
        <v>2.29496989298204</v>
      </c>
      <c r="V140" s="41">
        <v>200.4</v>
      </c>
      <c r="W140" s="41">
        <v>21.0775420052063</v>
      </c>
      <c r="X140" s="42">
        <v>549.4</v>
      </c>
      <c r="Y140" s="41">
        <v>57.7844390102811</v>
      </c>
      <c r="Z140" s="46">
        <v>1459</v>
      </c>
      <c r="AA140" s="46">
        <v>521</v>
      </c>
    </row>
    <row r="141" s="19" customFormat="1" ht="15" customHeight="1" spans="1:27">
      <c r="A141" s="33" t="s">
        <v>272</v>
      </c>
      <c r="B141" s="34">
        <v>60.2212539626629</v>
      </c>
      <c r="C141" s="34">
        <v>32.8707220852413</v>
      </c>
      <c r="D141" s="35">
        <v>54.5832574420006</v>
      </c>
      <c r="E141" s="34">
        <v>1.27108136667841</v>
      </c>
      <c r="F141" s="35">
        <v>2.11068565172435</v>
      </c>
      <c r="G141" s="34">
        <v>0.745720324057767</v>
      </c>
      <c r="H141" s="35">
        <v>1.23830089044661</v>
      </c>
      <c r="I141" s="34">
        <v>14.9054244452272</v>
      </c>
      <c r="J141" s="35">
        <v>24.7511027493193</v>
      </c>
      <c r="K141" s="34">
        <v>10.4283057414583</v>
      </c>
      <c r="L141" s="40">
        <v>17.3166532665092</v>
      </c>
      <c r="M141" s="41">
        <v>520.387083333333</v>
      </c>
      <c r="N141" s="42">
        <v>139.80375</v>
      </c>
      <c r="O141" s="41">
        <v>26.8653382217884</v>
      </c>
      <c r="P141" s="42">
        <v>6.91666666666667</v>
      </c>
      <c r="Q141" s="41">
        <v>1.32913880612909</v>
      </c>
      <c r="R141" s="42">
        <v>54.0791666666667</v>
      </c>
      <c r="S141" s="41">
        <v>10.3921039546684</v>
      </c>
      <c r="T141" s="41">
        <v>27.3958333333333</v>
      </c>
      <c r="U141" s="41">
        <v>5.26451063271011</v>
      </c>
      <c r="V141" s="41">
        <v>214.375</v>
      </c>
      <c r="W141" s="41">
        <v>41.1952961297239</v>
      </c>
      <c r="X141" s="42">
        <v>77.8166666666667</v>
      </c>
      <c r="Y141" s="41">
        <v>14.9536122549801</v>
      </c>
      <c r="Z141" s="46">
        <v>2839</v>
      </c>
      <c r="AA141" s="46">
        <v>1151</v>
      </c>
    </row>
    <row r="142" s="19" customFormat="1" ht="15" customHeight="1" spans="1:27">
      <c r="A142" s="33" t="s">
        <v>273</v>
      </c>
      <c r="B142" s="34">
        <v>52.9224074766355</v>
      </c>
      <c r="C142" s="34">
        <v>30.9682542056075</v>
      </c>
      <c r="D142" s="35">
        <v>58.5163368073902</v>
      </c>
      <c r="E142" s="34">
        <v>1.83054205607477</v>
      </c>
      <c r="F142" s="35">
        <v>3.45891682437713</v>
      </c>
      <c r="G142" s="34">
        <v>0.944971962616822</v>
      </c>
      <c r="H142" s="35">
        <v>1.78558007406223</v>
      </c>
      <c r="I142" s="34">
        <v>11.2510280373832</v>
      </c>
      <c r="J142" s="35">
        <v>21.2594788745209</v>
      </c>
      <c r="K142" s="34">
        <v>7.92761121495327</v>
      </c>
      <c r="L142" s="40">
        <v>14.9796874196496</v>
      </c>
      <c r="M142" s="41">
        <v>1136.17464285714</v>
      </c>
      <c r="N142" s="42">
        <v>97.6164285714286</v>
      </c>
      <c r="O142" s="41">
        <v>8.59167463251531</v>
      </c>
      <c r="P142" s="42">
        <v>10.0082142857143</v>
      </c>
      <c r="Q142" s="41">
        <v>0.880869358300991</v>
      </c>
      <c r="R142" s="42">
        <v>108.960714285714</v>
      </c>
      <c r="S142" s="41">
        <v>9.59013783406663</v>
      </c>
      <c r="T142" s="41">
        <v>34.8928571428571</v>
      </c>
      <c r="U142" s="41">
        <v>3.0710821934128</v>
      </c>
      <c r="V142" s="41">
        <v>261.910714285714</v>
      </c>
      <c r="W142" s="41">
        <v>23.051976730187</v>
      </c>
      <c r="X142" s="42">
        <v>622.785714285714</v>
      </c>
      <c r="Y142" s="41">
        <v>54.8142592515172</v>
      </c>
      <c r="Z142" s="46">
        <v>2675</v>
      </c>
      <c r="AA142" s="46">
        <v>556</v>
      </c>
    </row>
    <row r="143" s="19" customFormat="1" ht="15" customHeight="1" spans="1:27">
      <c r="A143" s="33" t="s">
        <v>274</v>
      </c>
      <c r="B143" s="34">
        <v>49.1877833894501</v>
      </c>
      <c r="C143" s="34">
        <v>28.9273400673401</v>
      </c>
      <c r="D143" s="35">
        <v>58.8100094657742</v>
      </c>
      <c r="E143" s="34">
        <v>1.73019079685746</v>
      </c>
      <c r="F143" s="35">
        <v>3.51752137956385</v>
      </c>
      <c r="G143" s="34">
        <v>2.41711560044893</v>
      </c>
      <c r="H143" s="35">
        <v>4.91405677159944</v>
      </c>
      <c r="I143" s="34">
        <v>12.4009539842873</v>
      </c>
      <c r="J143" s="35">
        <v>25.2114511566852</v>
      </c>
      <c r="K143" s="34">
        <v>3.71218294051627</v>
      </c>
      <c r="L143" s="40">
        <v>7.54696122637735</v>
      </c>
      <c r="M143" s="41">
        <v>835.762142857143</v>
      </c>
      <c r="N143" s="42">
        <v>76.9489285714286</v>
      </c>
      <c r="O143" s="41">
        <v>9.20703686199166</v>
      </c>
      <c r="P143" s="42">
        <v>6.74892857142857</v>
      </c>
      <c r="Q143" s="41">
        <v>0.807517860088354</v>
      </c>
      <c r="R143" s="42">
        <v>82.3857142857143</v>
      </c>
      <c r="S143" s="41">
        <v>9.85755516564436</v>
      </c>
      <c r="T143" s="41">
        <v>79.4642857142857</v>
      </c>
      <c r="U143" s="41">
        <v>9.50800253318827</v>
      </c>
      <c r="V143" s="41">
        <v>400.821428571429</v>
      </c>
      <c r="W143" s="41">
        <v>47.9587921033582</v>
      </c>
      <c r="X143" s="42">
        <v>189.392857142857</v>
      </c>
      <c r="Y143" s="41">
        <v>22.6610954757292</v>
      </c>
      <c r="Z143" s="46">
        <v>1782</v>
      </c>
      <c r="AA143" s="46">
        <v>455</v>
      </c>
    </row>
    <row r="144" s="19" customFormat="1" ht="15" customHeight="1" spans="1:27">
      <c r="A144" s="33" t="s">
        <v>275</v>
      </c>
      <c r="B144" s="34">
        <v>25.1216912751678</v>
      </c>
      <c r="C144" s="34">
        <v>14.052192393736</v>
      </c>
      <c r="D144" s="35">
        <v>55.9364902618093</v>
      </c>
      <c r="E144" s="34">
        <v>0.484921700223714</v>
      </c>
      <c r="F144" s="35">
        <v>1.93029081884725</v>
      </c>
      <c r="G144" s="34">
        <v>0.400447427293065</v>
      </c>
      <c r="H144" s="35">
        <v>1.59403052488308</v>
      </c>
      <c r="I144" s="34">
        <v>8.14026845637584</v>
      </c>
      <c r="J144" s="35">
        <v>32.4033456474418</v>
      </c>
      <c r="K144" s="34">
        <v>2.04386129753915</v>
      </c>
      <c r="L144" s="40">
        <v>8.13584274701863</v>
      </c>
      <c r="M144" s="41">
        <v>978.218095238095</v>
      </c>
      <c r="N144" s="42">
        <v>120.299523809524</v>
      </c>
      <c r="O144" s="41">
        <v>12.2978223767414</v>
      </c>
      <c r="P144" s="42">
        <v>6.37428571428572</v>
      </c>
      <c r="Q144" s="41">
        <v>0.651622142885655</v>
      </c>
      <c r="R144" s="42">
        <v>93.8047619047619</v>
      </c>
      <c r="S144" s="41">
        <v>9.58935051001384</v>
      </c>
      <c r="T144" s="41">
        <v>52.1904761904762</v>
      </c>
      <c r="U144" s="41">
        <v>5.3352597385528</v>
      </c>
      <c r="V144" s="41">
        <v>317.333333333333</v>
      </c>
      <c r="W144" s="41">
        <v>32.4399369504707</v>
      </c>
      <c r="X144" s="42">
        <v>388.215714285714</v>
      </c>
      <c r="Y144" s="41">
        <v>39.6860082813356</v>
      </c>
      <c r="Z144" s="46">
        <v>2235</v>
      </c>
      <c r="AA144" s="46">
        <v>1086</v>
      </c>
    </row>
    <row r="145" s="19" customFormat="1" ht="15" customHeight="1" spans="1:27">
      <c r="A145" s="33" t="s">
        <v>276</v>
      </c>
      <c r="B145" s="34">
        <v>21.4492727272727</v>
      </c>
      <c r="C145" s="34">
        <v>10.9715247933884</v>
      </c>
      <c r="D145" s="35">
        <v>51.1510340368704</v>
      </c>
      <c r="E145" s="34">
        <v>0.753760330578512</v>
      </c>
      <c r="F145" s="35">
        <v>3.51415332427615</v>
      </c>
      <c r="G145" s="34">
        <v>0.179338842975207</v>
      </c>
      <c r="H145" s="35">
        <v>0.836106870640781</v>
      </c>
      <c r="I145" s="34">
        <v>7.05495867768595</v>
      </c>
      <c r="J145" s="35">
        <v>32.8913654434333</v>
      </c>
      <c r="K145" s="34">
        <v>2.48969008264463</v>
      </c>
      <c r="L145" s="40">
        <v>11.6073403247794</v>
      </c>
      <c r="M145" s="41">
        <v>1173.37363636364</v>
      </c>
      <c r="N145" s="42">
        <v>314.772727272727</v>
      </c>
      <c r="O145" s="41">
        <v>26.8262996131589</v>
      </c>
      <c r="P145" s="42">
        <v>6.85545454545455</v>
      </c>
      <c r="Q145" s="41">
        <v>0.584251625654387</v>
      </c>
      <c r="R145" s="42">
        <v>68.5363636363636</v>
      </c>
      <c r="S145" s="41">
        <v>5.84096672299221</v>
      </c>
      <c r="T145" s="41">
        <v>41.7727272727273</v>
      </c>
      <c r="U145" s="41">
        <v>3.56005333494485</v>
      </c>
      <c r="V145" s="41">
        <v>418</v>
      </c>
      <c r="W145" s="41">
        <v>35.6237763527234</v>
      </c>
      <c r="X145" s="42">
        <v>323.436363636364</v>
      </c>
      <c r="Y145" s="41">
        <v>27.5646523505262</v>
      </c>
      <c r="Z145" s="46">
        <v>2420</v>
      </c>
      <c r="AA145" s="46">
        <v>501</v>
      </c>
    </row>
    <row r="146" s="19" customFormat="1" ht="15" customHeight="1" spans="1:27">
      <c r="A146" s="33" t="s">
        <v>277</v>
      </c>
      <c r="B146" s="34">
        <v>27.6629849012776</v>
      </c>
      <c r="C146" s="34">
        <v>15.7974390243902</v>
      </c>
      <c r="D146" s="35">
        <v>57.10677672987</v>
      </c>
      <c r="E146" s="34">
        <v>0.769105691056911</v>
      </c>
      <c r="F146" s="35">
        <v>2.78027007498164</v>
      </c>
      <c r="G146" s="34">
        <v>0.320847851335656</v>
      </c>
      <c r="H146" s="35">
        <v>1.15984537634201</v>
      </c>
      <c r="I146" s="34">
        <v>8.61672473867596</v>
      </c>
      <c r="J146" s="35">
        <v>31.1489333831</v>
      </c>
      <c r="K146" s="34">
        <v>2.15886759581882</v>
      </c>
      <c r="L146" s="40">
        <v>7.80417443570636</v>
      </c>
      <c r="M146" s="41">
        <v>1266.85142857143</v>
      </c>
      <c r="N146" s="42">
        <v>308.382857142857</v>
      </c>
      <c r="O146" s="41">
        <v>24.3424643322703</v>
      </c>
      <c r="P146" s="42">
        <v>21.6542857142857</v>
      </c>
      <c r="Q146" s="41">
        <v>1.70929954578054</v>
      </c>
      <c r="R146" s="42">
        <v>104.314285714286</v>
      </c>
      <c r="S146" s="41">
        <v>8.23413727621685</v>
      </c>
      <c r="T146" s="41">
        <v>14</v>
      </c>
      <c r="U146" s="41">
        <v>1.10510196257087</v>
      </c>
      <c r="V146" s="41">
        <v>459.285714285714</v>
      </c>
      <c r="W146" s="41">
        <v>36.2541103027077</v>
      </c>
      <c r="X146" s="42">
        <v>359.214285714286</v>
      </c>
      <c r="Y146" s="41">
        <v>28.3548865804537</v>
      </c>
      <c r="Z146" s="46">
        <v>1722</v>
      </c>
      <c r="AA146" s="46">
        <v>32</v>
      </c>
    </row>
    <row r="147" s="19" customFormat="1" ht="15" customHeight="1" spans="1:27">
      <c r="A147" s="33" t="s">
        <v>278</v>
      </c>
      <c r="B147" s="34">
        <v>28.4170755128765</v>
      </c>
      <c r="C147" s="34">
        <v>16.8662592754256</v>
      </c>
      <c r="D147" s="35">
        <v>59.3525511370199</v>
      </c>
      <c r="E147" s="34">
        <v>0.604321257092972</v>
      </c>
      <c r="F147" s="35">
        <v>2.12661312322283</v>
      </c>
      <c r="G147" s="34">
        <v>0.223701440419031</v>
      </c>
      <c r="H147" s="35">
        <v>0.787207819177826</v>
      </c>
      <c r="I147" s="34">
        <v>8.67036228721082</v>
      </c>
      <c r="J147" s="35">
        <v>30.5110998606527</v>
      </c>
      <c r="K147" s="34">
        <v>2.05243125272807</v>
      </c>
      <c r="L147" s="40">
        <v>7.22252805992671</v>
      </c>
      <c r="M147" s="41">
        <v>1278.05</v>
      </c>
      <c r="N147" s="42">
        <v>214.59</v>
      </c>
      <c r="O147" s="41">
        <v>16.7904229099018</v>
      </c>
      <c r="P147" s="42">
        <v>16.56</v>
      </c>
      <c r="Q147" s="41">
        <v>1.29572395446188</v>
      </c>
      <c r="R147" s="42">
        <v>104.7</v>
      </c>
      <c r="S147" s="41">
        <v>8.19216775556512</v>
      </c>
      <c r="T147" s="41">
        <v>18.5</v>
      </c>
      <c r="U147" s="41">
        <v>1.44751770275028</v>
      </c>
      <c r="V147" s="41">
        <v>919.2</v>
      </c>
      <c r="W147" s="41">
        <v>71.9220687766519</v>
      </c>
      <c r="X147" s="42">
        <v>4.5</v>
      </c>
      <c r="Y147" s="41">
        <v>0.352098900668988</v>
      </c>
      <c r="Z147" s="46">
        <v>2291</v>
      </c>
      <c r="AA147" s="46">
        <v>558</v>
      </c>
    </row>
    <row r="148" s="19" customFormat="1" ht="15" customHeight="1" spans="1:27">
      <c r="A148" s="33" t="s">
        <v>279</v>
      </c>
      <c r="B148" s="34">
        <v>23.2814917825537</v>
      </c>
      <c r="C148" s="34">
        <v>13.9567762326169</v>
      </c>
      <c r="D148" s="35">
        <v>59.9479464759884</v>
      </c>
      <c r="E148" s="34">
        <v>0.341592920353982</v>
      </c>
      <c r="F148" s="35">
        <v>1.46722952096205</v>
      </c>
      <c r="G148" s="34">
        <v>0.0233881163084703</v>
      </c>
      <c r="H148" s="35">
        <v>0.100457979784596</v>
      </c>
      <c r="I148" s="34">
        <v>8.11630847029077</v>
      </c>
      <c r="J148" s="35">
        <v>34.8616340657897</v>
      </c>
      <c r="K148" s="34">
        <v>0.843426042983565</v>
      </c>
      <c r="L148" s="40">
        <v>3.62273195747532</v>
      </c>
      <c r="M148" s="41">
        <v>682.55</v>
      </c>
      <c r="N148" s="42">
        <v>141.31</v>
      </c>
      <c r="O148" s="41">
        <v>20.703245183503</v>
      </c>
      <c r="P148" s="42">
        <v>11.44</v>
      </c>
      <c r="Q148" s="41">
        <v>1.67606768734891</v>
      </c>
      <c r="R148" s="42">
        <v>73.7</v>
      </c>
      <c r="S148" s="41">
        <v>10.7977437550363</v>
      </c>
      <c r="T148" s="41">
        <v>0</v>
      </c>
      <c r="U148" s="41">
        <v>0</v>
      </c>
      <c r="V148" s="41">
        <v>435.5</v>
      </c>
      <c r="W148" s="41">
        <v>63.8048494615779</v>
      </c>
      <c r="X148" s="42">
        <v>20.6</v>
      </c>
      <c r="Y148" s="41">
        <v>3.01809391253388</v>
      </c>
      <c r="Z148" s="46">
        <v>791</v>
      </c>
      <c r="AA148" s="46">
        <v>97</v>
      </c>
    </row>
    <row r="149" s="19" customFormat="1" ht="15" customHeight="1" spans="1:27">
      <c r="A149" s="33" t="s">
        <v>280</v>
      </c>
      <c r="B149" s="34">
        <v>27.1585662795354</v>
      </c>
      <c r="C149" s="34">
        <v>14.3881337605126</v>
      </c>
      <c r="D149" s="35">
        <v>52.978252284821</v>
      </c>
      <c r="E149" s="34">
        <v>0.68089707649179</v>
      </c>
      <c r="F149" s="35">
        <v>2.50711716326815</v>
      </c>
      <c r="G149" s="34">
        <v>0.281537845414497</v>
      </c>
      <c r="H149" s="35">
        <v>1.03664472754824</v>
      </c>
      <c r="I149" s="34">
        <v>9.85782939527433</v>
      </c>
      <c r="J149" s="35">
        <v>36.2973114773824</v>
      </c>
      <c r="K149" s="34">
        <v>1.95016820184221</v>
      </c>
      <c r="L149" s="40">
        <v>7.18067434698018</v>
      </c>
      <c r="M149" s="41">
        <v>1153.61</v>
      </c>
      <c r="N149" s="42">
        <v>267.39</v>
      </c>
      <c r="O149" s="41">
        <v>23.1785438753131</v>
      </c>
      <c r="P149" s="42">
        <v>20.22</v>
      </c>
      <c r="Q149" s="41">
        <v>1.752758731287</v>
      </c>
      <c r="R149" s="42">
        <v>34.8</v>
      </c>
      <c r="S149" s="41">
        <v>3.01661740102808</v>
      </c>
      <c r="T149" s="41">
        <v>35.5</v>
      </c>
      <c r="U149" s="41">
        <v>3.07729648668094</v>
      </c>
      <c r="V149" s="41">
        <v>464</v>
      </c>
      <c r="W149" s="41">
        <v>40.221565347041</v>
      </c>
      <c r="X149" s="42">
        <v>331.7</v>
      </c>
      <c r="Y149" s="41">
        <v>28.7532181586498</v>
      </c>
      <c r="Z149" s="46">
        <v>2497</v>
      </c>
      <c r="AA149" s="46">
        <v>887</v>
      </c>
    </row>
    <row r="150" s="19" customFormat="1" ht="15" customHeight="1" spans="1:27">
      <c r="A150" s="33" t="s">
        <v>281</v>
      </c>
      <c r="B150" s="34">
        <v>22.3387546369899</v>
      </c>
      <c r="C150" s="34">
        <v>12.1829199788023</v>
      </c>
      <c r="D150" s="35">
        <v>54.5371493477487</v>
      </c>
      <c r="E150" s="34">
        <v>0.292580816110228</v>
      </c>
      <c r="F150" s="35">
        <v>1.30974542164385</v>
      </c>
      <c r="G150" s="34">
        <v>0.082670906200318</v>
      </c>
      <c r="H150" s="35">
        <v>0.370078402058395</v>
      </c>
      <c r="I150" s="34">
        <v>8.90620031796502</v>
      </c>
      <c r="J150" s="35">
        <v>39.8688309294448</v>
      </c>
      <c r="K150" s="34">
        <v>0.87438261791203</v>
      </c>
      <c r="L150" s="40">
        <v>3.91419589910429</v>
      </c>
      <c r="M150" s="41">
        <v>469.12</v>
      </c>
      <c r="N150" s="42">
        <v>46.94</v>
      </c>
      <c r="O150" s="41">
        <v>10.005968622101</v>
      </c>
      <c r="P150" s="42">
        <v>5.18</v>
      </c>
      <c r="Q150" s="41">
        <v>1.10419508867667</v>
      </c>
      <c r="R150" s="42">
        <v>102.2</v>
      </c>
      <c r="S150" s="41">
        <v>21.7854706684857</v>
      </c>
      <c r="T150" s="41">
        <v>18.5</v>
      </c>
      <c r="U150" s="41">
        <v>3.94355388813097</v>
      </c>
      <c r="V150" s="41">
        <v>243</v>
      </c>
      <c r="W150" s="41">
        <v>51.7991132332879</v>
      </c>
      <c r="X150" s="42">
        <v>53.3</v>
      </c>
      <c r="Y150" s="41">
        <v>11.3616984993179</v>
      </c>
      <c r="Z150" s="46">
        <v>1887</v>
      </c>
      <c r="AA150" s="46">
        <v>615</v>
      </c>
    </row>
    <row r="151" s="19" customFormat="1" ht="15" customHeight="1" spans="1:27">
      <c r="A151" s="33" t="s">
        <v>282</v>
      </c>
      <c r="B151" s="34">
        <v>63.1385049217363</v>
      </c>
      <c r="C151" s="34">
        <v>52.6678497660158</v>
      </c>
      <c r="D151" s="35">
        <v>83.4163714064825</v>
      </c>
      <c r="E151" s="34">
        <v>0.371429724060029</v>
      </c>
      <c r="F151" s="35">
        <v>0.58827766751911</v>
      </c>
      <c r="G151" s="34">
        <v>0.0375988381474907</v>
      </c>
      <c r="H151" s="35">
        <v>0.0595497758366255</v>
      </c>
      <c r="I151" s="34">
        <v>8.45602710989188</v>
      </c>
      <c r="J151" s="35">
        <v>13.3928212591882</v>
      </c>
      <c r="K151" s="34">
        <v>1.60559948362111</v>
      </c>
      <c r="L151" s="40">
        <v>2.54297989097356</v>
      </c>
      <c r="M151" s="41">
        <v>0</v>
      </c>
      <c r="N151" s="42">
        <v>0</v>
      </c>
      <c r="O151" s="41">
        <v>0</v>
      </c>
      <c r="P151" s="42">
        <v>0</v>
      </c>
      <c r="Q151" s="41">
        <v>0</v>
      </c>
      <c r="R151" s="42">
        <v>0</v>
      </c>
      <c r="S151" s="41">
        <v>0</v>
      </c>
      <c r="T151" s="41">
        <v>0</v>
      </c>
      <c r="U151" s="41">
        <v>0</v>
      </c>
      <c r="V151" s="41">
        <v>0</v>
      </c>
      <c r="W151" s="41">
        <v>0</v>
      </c>
      <c r="X151" s="42">
        <v>0</v>
      </c>
      <c r="Y151" s="41">
        <v>0</v>
      </c>
      <c r="Z151" s="46">
        <v>12394</v>
      </c>
      <c r="AA151" s="46">
        <v>3165</v>
      </c>
    </row>
    <row r="152" s="19" customFormat="1" ht="15" customHeight="1" spans="1:27">
      <c r="A152" s="33" t="s">
        <v>283</v>
      </c>
      <c r="B152" s="34">
        <v>16.5908444096951</v>
      </c>
      <c r="C152" s="34">
        <v>8.77897576231431</v>
      </c>
      <c r="D152" s="35">
        <v>52.9145807502372</v>
      </c>
      <c r="E152" s="34">
        <v>0.239679437060203</v>
      </c>
      <c r="F152" s="35">
        <v>1.44464881437948</v>
      </c>
      <c r="G152" s="34">
        <v>0.14687255668491</v>
      </c>
      <c r="H152" s="35">
        <v>0.885262697051654</v>
      </c>
      <c r="I152" s="34">
        <v>6.33659108678655</v>
      </c>
      <c r="J152" s="35">
        <v>38.1933006561359</v>
      </c>
      <c r="K152" s="34">
        <v>1.0887255668491</v>
      </c>
      <c r="L152" s="40">
        <v>6.56220708219583</v>
      </c>
      <c r="M152" s="41">
        <v>636.892</v>
      </c>
      <c r="N152" s="42">
        <v>138.786</v>
      </c>
      <c r="O152" s="41">
        <v>21.7911357027565</v>
      </c>
      <c r="P152" s="42">
        <v>14.966</v>
      </c>
      <c r="Q152" s="41">
        <v>2.34984895398278</v>
      </c>
      <c r="R152" s="42">
        <v>47.98</v>
      </c>
      <c r="S152" s="41">
        <v>7.53345936202684</v>
      </c>
      <c r="T152" s="41">
        <v>21</v>
      </c>
      <c r="U152" s="41">
        <v>3.29726233019099</v>
      </c>
      <c r="V152" s="41">
        <v>312.4</v>
      </c>
      <c r="W152" s="41">
        <v>49.0507024738888</v>
      </c>
      <c r="X152" s="42">
        <v>101.76</v>
      </c>
      <c r="Y152" s="41">
        <v>15.9775911771541</v>
      </c>
      <c r="Z152" s="46">
        <v>2558</v>
      </c>
      <c r="AA152" s="46">
        <v>398</v>
      </c>
    </row>
    <row r="153" s="19" customFormat="1" ht="15" customHeight="1" spans="1:27">
      <c r="A153" s="33" t="s">
        <v>284</v>
      </c>
      <c r="B153" s="34">
        <v>18.9036398763524</v>
      </c>
      <c r="C153" s="34">
        <v>9.89017774343122</v>
      </c>
      <c r="D153" s="35">
        <v>52.318906877841</v>
      </c>
      <c r="E153" s="34">
        <v>0.169976816074189</v>
      </c>
      <c r="F153" s="35">
        <v>0.899175064622459</v>
      </c>
      <c r="G153" s="34">
        <v>0.0482998454404946</v>
      </c>
      <c r="H153" s="35">
        <v>0.25550553097933</v>
      </c>
      <c r="I153" s="34">
        <v>7.36839258114374</v>
      </c>
      <c r="J153" s="35">
        <v>38.9786973796579</v>
      </c>
      <c r="K153" s="34">
        <v>1.42679289026275</v>
      </c>
      <c r="L153" s="40">
        <v>7.54771514689933</v>
      </c>
      <c r="M153" s="41">
        <v>761.9375</v>
      </c>
      <c r="N153" s="42">
        <v>151.7175</v>
      </c>
      <c r="O153" s="41">
        <v>19.9120662784021</v>
      </c>
      <c r="P153" s="42">
        <v>12.945</v>
      </c>
      <c r="Q153" s="41">
        <v>1.69895824788779</v>
      </c>
      <c r="R153" s="42">
        <v>88.625</v>
      </c>
      <c r="S153" s="41">
        <v>11.6315314576327</v>
      </c>
      <c r="T153" s="41">
        <v>31.25</v>
      </c>
      <c r="U153" s="41">
        <v>4.10138626855877</v>
      </c>
      <c r="V153" s="41">
        <v>387</v>
      </c>
      <c r="W153" s="41">
        <v>50.7915675498318</v>
      </c>
      <c r="X153" s="42">
        <v>90.4</v>
      </c>
      <c r="Y153" s="41">
        <v>11.8644901976868</v>
      </c>
      <c r="Z153" s="46">
        <v>2588</v>
      </c>
      <c r="AA153" s="46">
        <v>306</v>
      </c>
    </row>
    <row r="154" s="19" customFormat="1" ht="15" customHeight="1" spans="1:27">
      <c r="A154" s="33" t="s">
        <v>285</v>
      </c>
      <c r="B154" s="34">
        <v>32.9315925626516</v>
      </c>
      <c r="C154" s="34">
        <v>17.4818916734034</v>
      </c>
      <c r="D154" s="35">
        <v>53.0854729850812</v>
      </c>
      <c r="E154" s="34">
        <v>0.921584478577203</v>
      </c>
      <c r="F154" s="35">
        <v>2.79848135745002</v>
      </c>
      <c r="G154" s="34">
        <v>0.450121261115602</v>
      </c>
      <c r="H154" s="35">
        <v>1.36683721037559</v>
      </c>
      <c r="I154" s="34">
        <v>11.7097817299919</v>
      </c>
      <c r="J154" s="35">
        <v>35.5578968970733</v>
      </c>
      <c r="K154" s="34">
        <v>2.36821341956346</v>
      </c>
      <c r="L154" s="40">
        <v>7.19131155001991</v>
      </c>
      <c r="M154" s="41">
        <v>903.77</v>
      </c>
      <c r="N154" s="42">
        <v>128.79</v>
      </c>
      <c r="O154" s="41">
        <v>14.250307047147</v>
      </c>
      <c r="P154" s="42">
        <v>8.58</v>
      </c>
      <c r="Q154" s="41">
        <v>0.949356584086659</v>
      </c>
      <c r="R154" s="42">
        <v>163.2</v>
      </c>
      <c r="S154" s="41">
        <v>18.0576916693407</v>
      </c>
      <c r="T154" s="41">
        <v>18.5</v>
      </c>
      <c r="U154" s="41">
        <v>2.04698097967403</v>
      </c>
      <c r="V154" s="41">
        <v>408</v>
      </c>
      <c r="W154" s="41">
        <v>45.1442291733516</v>
      </c>
      <c r="X154" s="42">
        <v>176.7</v>
      </c>
      <c r="Y154" s="41">
        <v>19.5514345464001</v>
      </c>
      <c r="Z154" s="46">
        <v>1237</v>
      </c>
      <c r="AA154" s="46">
        <v>1</v>
      </c>
    </row>
    <row r="155" s="19" customFormat="1" ht="15" customHeight="1" spans="1:27">
      <c r="A155" s="33" t="s">
        <v>286</v>
      </c>
      <c r="B155" s="34">
        <v>28.0799696904092</v>
      </c>
      <c r="C155" s="34">
        <v>15.4210283611171</v>
      </c>
      <c r="D155" s="35">
        <v>54.9182514480571</v>
      </c>
      <c r="E155" s="34">
        <v>0.552457241827235</v>
      </c>
      <c r="F155" s="35">
        <v>1.96744244355766</v>
      </c>
      <c r="G155" s="34">
        <v>0.0955834596232951</v>
      </c>
      <c r="H155" s="35">
        <v>0.340397303405716</v>
      </c>
      <c r="I155" s="34">
        <v>7.87103269105867</v>
      </c>
      <c r="J155" s="35">
        <v>28.0307734582315</v>
      </c>
      <c r="K155" s="34">
        <v>4.13986793678285</v>
      </c>
      <c r="L155" s="40">
        <v>14.743135346748</v>
      </c>
      <c r="M155" s="41">
        <v>1649.05555555556</v>
      </c>
      <c r="N155" s="42">
        <v>231.302777777778</v>
      </c>
      <c r="O155" s="41">
        <v>14.026378735303</v>
      </c>
      <c r="P155" s="42">
        <v>26.1527777777778</v>
      </c>
      <c r="Q155" s="41">
        <v>1.58592460330829</v>
      </c>
      <c r="R155" s="42">
        <v>102.077777777778</v>
      </c>
      <c r="S155" s="41">
        <v>6.19007512717717</v>
      </c>
      <c r="T155" s="41">
        <v>7.55555555555556</v>
      </c>
      <c r="U155" s="41">
        <v>0.458174712798572</v>
      </c>
      <c r="V155" s="41">
        <v>485.666666666667</v>
      </c>
      <c r="W155" s="41">
        <v>29.4512010241552</v>
      </c>
      <c r="X155" s="42">
        <v>796.3</v>
      </c>
      <c r="Y155" s="41">
        <v>48.2882457972577</v>
      </c>
      <c r="Z155" s="46">
        <v>4619</v>
      </c>
      <c r="AA155" s="46">
        <v>749</v>
      </c>
    </row>
    <row r="156" s="19" customFormat="1" ht="15" customHeight="1" spans="1:27">
      <c r="A156" s="33" t="s">
        <v>287</v>
      </c>
      <c r="B156" s="34">
        <v>75.3728805661029</v>
      </c>
      <c r="C156" s="34">
        <v>52.521356575768</v>
      </c>
      <c r="D156" s="35">
        <v>69.6820344151584</v>
      </c>
      <c r="E156" s="34">
        <v>0.351760441836382</v>
      </c>
      <c r="F156" s="35">
        <v>0.466693642586586</v>
      </c>
      <c r="G156" s="34">
        <v>0.0463410424577149</v>
      </c>
      <c r="H156" s="35">
        <v>0.0614823821375292</v>
      </c>
      <c r="I156" s="34">
        <v>12.6251294442527</v>
      </c>
      <c r="J156" s="35">
        <v>16.7502281316956</v>
      </c>
      <c r="K156" s="34">
        <v>9.82829306178806</v>
      </c>
      <c r="L156" s="40">
        <v>13.0395614284219</v>
      </c>
      <c r="M156" s="41">
        <v>1301.1248</v>
      </c>
      <c r="N156" s="42">
        <v>186.6022</v>
      </c>
      <c r="O156" s="41">
        <v>14.3416065853176</v>
      </c>
      <c r="P156" s="42">
        <v>5.1706</v>
      </c>
      <c r="Q156" s="41">
        <v>0.397394623482697</v>
      </c>
      <c r="R156" s="42">
        <v>79.716</v>
      </c>
      <c r="S156" s="41">
        <v>6.12669899151872</v>
      </c>
      <c r="T156" s="41">
        <v>10.34</v>
      </c>
      <c r="U156" s="41">
        <v>0.794697019071499</v>
      </c>
      <c r="V156" s="41">
        <v>416.92</v>
      </c>
      <c r="W156" s="41">
        <v>32.0430446026392</v>
      </c>
      <c r="X156" s="42">
        <v>602.376</v>
      </c>
      <c r="Y156" s="41">
        <v>46.2965581779703</v>
      </c>
      <c r="Z156" s="46">
        <v>5794</v>
      </c>
      <c r="AA156" s="46">
        <v>2061</v>
      </c>
    </row>
    <row r="157" s="19" customFormat="1" ht="15" customHeight="1" spans="1:27">
      <c r="A157" s="33" t="s">
        <v>288</v>
      </c>
      <c r="B157" s="34">
        <v>35.8253663613655</v>
      </c>
      <c r="C157" s="34">
        <v>21.1511823480433</v>
      </c>
      <c r="D157" s="35">
        <v>59.0396819245175</v>
      </c>
      <c r="E157" s="34">
        <v>0.567277268942548</v>
      </c>
      <c r="F157" s="35">
        <v>1.583451410435</v>
      </c>
      <c r="G157" s="34">
        <v>0.309741881765196</v>
      </c>
      <c r="H157" s="35">
        <v>0.864588176547511</v>
      </c>
      <c r="I157" s="34">
        <v>11.0811823480433</v>
      </c>
      <c r="J157" s="35">
        <v>30.9311068483402</v>
      </c>
      <c r="K157" s="34">
        <v>2.71598251457119</v>
      </c>
      <c r="L157" s="40">
        <v>7.58117164015979</v>
      </c>
      <c r="M157" s="41">
        <v>796.095172413793</v>
      </c>
      <c r="N157" s="42">
        <v>149.109655172414</v>
      </c>
      <c r="O157" s="41">
        <v>18.7301293035489</v>
      </c>
      <c r="P157" s="42">
        <v>0.547586206896552</v>
      </c>
      <c r="Q157" s="41">
        <v>0.0687840130013913</v>
      </c>
      <c r="R157" s="42">
        <v>29.5586206896552</v>
      </c>
      <c r="S157" s="41">
        <v>3.71295062624639</v>
      </c>
      <c r="T157" s="41">
        <v>3.03448275862069</v>
      </c>
      <c r="U157" s="41">
        <v>0.381170852904435</v>
      </c>
      <c r="V157" s="41">
        <v>372.275862068966</v>
      </c>
      <c r="W157" s="41">
        <v>46.7627332722305</v>
      </c>
      <c r="X157" s="42">
        <v>241.568965517241</v>
      </c>
      <c r="Y157" s="41">
        <v>30.3442319320684</v>
      </c>
      <c r="Z157" s="46">
        <v>2402</v>
      </c>
      <c r="AA157" s="46">
        <v>1170</v>
      </c>
    </row>
    <row r="158" s="19" customFormat="1" ht="15" customHeight="1" spans="1:27">
      <c r="A158" s="33" t="s">
        <v>289</v>
      </c>
      <c r="B158" s="34">
        <v>35.1181010719755</v>
      </c>
      <c r="C158" s="34">
        <v>20.9752220520674</v>
      </c>
      <c r="D158" s="35">
        <v>59.7276658241802</v>
      </c>
      <c r="E158" s="34">
        <v>0.0480857580398162</v>
      </c>
      <c r="F158" s="35">
        <v>0.136925848983871</v>
      </c>
      <c r="G158" s="34">
        <v>0.316998468606432</v>
      </c>
      <c r="H158" s="35">
        <v>0.902664036294943</v>
      </c>
      <c r="I158" s="34">
        <v>10.7886676875957</v>
      </c>
      <c r="J158" s="35">
        <v>30.7211021048207</v>
      </c>
      <c r="K158" s="34">
        <v>2.98912710566616</v>
      </c>
      <c r="L158" s="40">
        <v>8.51164218572029</v>
      </c>
      <c r="M158" s="41">
        <v>567.92</v>
      </c>
      <c r="N158" s="42">
        <v>78.42</v>
      </c>
      <c r="O158" s="41">
        <v>13.8082828567404</v>
      </c>
      <c r="P158" s="42">
        <v>0</v>
      </c>
      <c r="Q158" s="41">
        <v>0</v>
      </c>
      <c r="R158" s="42">
        <v>65.6</v>
      </c>
      <c r="S158" s="41">
        <v>11.5509226651641</v>
      </c>
      <c r="T158" s="41">
        <v>18.5</v>
      </c>
      <c r="U158" s="41">
        <v>3.25750105648683</v>
      </c>
      <c r="V158" s="41">
        <v>338</v>
      </c>
      <c r="W158" s="41">
        <v>59.5154247077053</v>
      </c>
      <c r="X158" s="42">
        <v>67.4</v>
      </c>
      <c r="Y158" s="41">
        <v>11.8678687139034</v>
      </c>
      <c r="Z158" s="46">
        <v>653</v>
      </c>
      <c r="AA158" s="46">
        <v>0</v>
      </c>
    </row>
    <row r="159" s="19" customFormat="1" ht="15" customHeight="1" spans="1:27">
      <c r="A159" s="33" t="s">
        <v>290</v>
      </c>
      <c r="B159" s="34">
        <v>34.7776284783154</v>
      </c>
      <c r="C159" s="34">
        <v>19.8108774128854</v>
      </c>
      <c r="D159" s="35">
        <v>56.9644288000775</v>
      </c>
      <c r="E159" s="34">
        <v>2.28044622712459</v>
      </c>
      <c r="F159" s="35">
        <v>6.55722177418308</v>
      </c>
      <c r="G159" s="34">
        <v>0.536976685886187</v>
      </c>
      <c r="H159" s="35">
        <v>1.54402904792949</v>
      </c>
      <c r="I159" s="34">
        <v>6.39889696665831</v>
      </c>
      <c r="J159" s="35">
        <v>18.3994632372595</v>
      </c>
      <c r="K159" s="34">
        <v>5.75043118576084</v>
      </c>
      <c r="L159" s="40">
        <v>16.5348571405505</v>
      </c>
      <c r="M159" s="41">
        <v>969.150217391304</v>
      </c>
      <c r="N159" s="42">
        <v>76.6604347826087</v>
      </c>
      <c r="O159" s="41">
        <v>7.91006733599651</v>
      </c>
      <c r="P159" s="42">
        <v>5.82673913043478</v>
      </c>
      <c r="Q159" s="41">
        <v>0.601221464523716</v>
      </c>
      <c r="R159" s="42">
        <v>79.245652173913</v>
      </c>
      <c r="S159" s="41">
        <v>8.1768182838798</v>
      </c>
      <c r="T159" s="41">
        <v>17.554347826087</v>
      </c>
      <c r="U159" s="41">
        <v>1.81131340746521</v>
      </c>
      <c r="V159" s="41">
        <v>417.05</v>
      </c>
      <c r="W159" s="41">
        <v>43.0325446474735</v>
      </c>
      <c r="X159" s="42">
        <v>372.813043478261</v>
      </c>
      <c r="Y159" s="41">
        <v>38.4680348606612</v>
      </c>
      <c r="Z159" s="46">
        <v>3989</v>
      </c>
      <c r="AA159" s="46">
        <v>2051</v>
      </c>
    </row>
    <row r="160" s="19" customFormat="1" ht="15" customHeight="1" spans="1:27">
      <c r="A160" s="33" t="s">
        <v>291</v>
      </c>
      <c r="B160" s="34">
        <v>42.6451484696208</v>
      </c>
      <c r="C160" s="34">
        <v>19.7024851530379</v>
      </c>
      <c r="D160" s="35">
        <v>46.2010002546325</v>
      </c>
      <c r="E160" s="34">
        <v>0.783097304705345</v>
      </c>
      <c r="F160" s="35">
        <v>1.83631041937444</v>
      </c>
      <c r="G160" s="34">
        <v>0.410918227501142</v>
      </c>
      <c r="H160" s="35">
        <v>0.963575558410515</v>
      </c>
      <c r="I160" s="34">
        <v>10.0173595248972</v>
      </c>
      <c r="J160" s="35">
        <v>23.4900331793505</v>
      </c>
      <c r="K160" s="34">
        <v>11.7312882594792</v>
      </c>
      <c r="L160" s="40">
        <v>27.5090805882321</v>
      </c>
      <c r="M160" s="41">
        <v>974.539696969697</v>
      </c>
      <c r="N160" s="42">
        <v>141.962727272727</v>
      </c>
      <c r="O160" s="41">
        <v>14.5671569577059</v>
      </c>
      <c r="P160" s="42">
        <v>2.41030303030303</v>
      </c>
      <c r="Q160" s="41">
        <v>0.247327331846799</v>
      </c>
      <c r="R160" s="42">
        <v>41.5848484848485</v>
      </c>
      <c r="S160" s="41">
        <v>4.26712720006741</v>
      </c>
      <c r="T160" s="41">
        <v>10.6666666666667</v>
      </c>
      <c r="U160" s="41">
        <v>1.09453382964638</v>
      </c>
      <c r="V160" s="41">
        <v>376.606060606061</v>
      </c>
      <c r="W160" s="41">
        <v>38.6445069171739</v>
      </c>
      <c r="X160" s="42">
        <v>401.309090909091</v>
      </c>
      <c r="Y160" s="41">
        <v>41.1793477635596</v>
      </c>
      <c r="Z160" s="46">
        <v>2189</v>
      </c>
      <c r="AA160" s="46">
        <v>564</v>
      </c>
    </row>
    <row r="161" s="19" customFormat="1" ht="15" customHeight="1" spans="1:27">
      <c r="A161" s="33" t="s">
        <v>292</v>
      </c>
      <c r="B161" s="34">
        <v>61.2826917808219</v>
      </c>
      <c r="C161" s="34">
        <v>34.1504828767123</v>
      </c>
      <c r="D161" s="35">
        <v>55.726146950026</v>
      </c>
      <c r="E161" s="34">
        <v>0.830650684931507</v>
      </c>
      <c r="F161" s="35">
        <v>1.35544092596705</v>
      </c>
      <c r="G161" s="34">
        <v>0.558219178082192</v>
      </c>
      <c r="H161" s="35">
        <v>0.910892067337165</v>
      </c>
      <c r="I161" s="34">
        <v>13.8790068493151</v>
      </c>
      <c r="J161" s="35">
        <v>22.6475150584988</v>
      </c>
      <c r="K161" s="34">
        <v>11.8643321917808</v>
      </c>
      <c r="L161" s="40">
        <v>19.360004998171</v>
      </c>
      <c r="M161" s="41">
        <v>897.156956521739</v>
      </c>
      <c r="N161" s="42">
        <v>139.346956521739</v>
      </c>
      <c r="O161" s="41">
        <v>15.5320599710874</v>
      </c>
      <c r="P161" s="42">
        <v>2.38391304347826</v>
      </c>
      <c r="Q161" s="41">
        <v>0.265718615471773</v>
      </c>
      <c r="R161" s="42">
        <v>31.1608695652174</v>
      </c>
      <c r="S161" s="41">
        <v>3.47329074792303</v>
      </c>
      <c r="T161" s="41">
        <v>1.91304347826087</v>
      </c>
      <c r="U161" s="41">
        <v>0.213233979222287</v>
      </c>
      <c r="V161" s="41">
        <v>362.04347826087</v>
      </c>
      <c r="W161" s="41">
        <v>40.3545305678179</v>
      </c>
      <c r="X161" s="42">
        <v>360.308695652174</v>
      </c>
      <c r="Y161" s="41">
        <v>40.1611661184776</v>
      </c>
      <c r="Z161" s="46">
        <v>2920</v>
      </c>
      <c r="AA161" s="46">
        <v>579</v>
      </c>
    </row>
    <row r="162" s="19" customFormat="1" ht="15" customHeight="1" spans="1:27">
      <c r="A162" s="33" t="s">
        <v>293</v>
      </c>
      <c r="B162" s="11">
        <v>82.826565767749</v>
      </c>
      <c r="C162" s="11">
        <v>63.0933544303797</v>
      </c>
      <c r="D162" s="27">
        <v>76.1752631484173</v>
      </c>
      <c r="E162" s="11">
        <v>0.525921849201981</v>
      </c>
      <c r="F162" s="27">
        <v>0.634967590804984</v>
      </c>
      <c r="G162" s="11">
        <v>0.030820033021464</v>
      </c>
      <c r="H162" s="27">
        <v>0.0372103234460853</v>
      </c>
      <c r="I162" s="11">
        <v>12.2348624105669</v>
      </c>
      <c r="J162" s="27">
        <v>14.7716644981686</v>
      </c>
      <c r="K162" s="11">
        <v>6.94160704457898</v>
      </c>
      <c r="L162" s="37">
        <v>8.38089443916301</v>
      </c>
      <c r="M162" s="38">
        <v>1554.75303571429</v>
      </c>
      <c r="N162" s="39">
        <v>245.788571428571</v>
      </c>
      <c r="O162" s="38">
        <v>15.8088497518611</v>
      </c>
      <c r="P162" s="39">
        <v>2.45553571428571</v>
      </c>
      <c r="Q162" s="38">
        <v>0.157937348111212</v>
      </c>
      <c r="R162" s="39">
        <v>30.7678571428571</v>
      </c>
      <c r="S162" s="38">
        <v>1.97895462726797</v>
      </c>
      <c r="T162" s="38">
        <v>11.8214285714286</v>
      </c>
      <c r="U162" s="38">
        <v>0.76034124390679</v>
      </c>
      <c r="V162" s="38">
        <v>490.535714285714</v>
      </c>
      <c r="W162" s="38">
        <v>31.5507159669479</v>
      </c>
      <c r="X162" s="39">
        <v>773.383928571429</v>
      </c>
      <c r="Y162" s="38">
        <v>49.743201061905</v>
      </c>
      <c r="Z162" s="46">
        <v>3634</v>
      </c>
      <c r="AA162" s="46">
        <v>1931</v>
      </c>
    </row>
    <row r="163" s="19" customFormat="1" ht="15" customHeight="1" spans="1:27">
      <c r="A163" s="33" t="s">
        <v>294</v>
      </c>
      <c r="B163" s="34">
        <v>44.1645379310345</v>
      </c>
      <c r="C163" s="34">
        <v>28.7885379310345</v>
      </c>
      <c r="D163" s="35">
        <v>65.1847370756816</v>
      </c>
      <c r="E163" s="34">
        <v>0.672827586206897</v>
      </c>
      <c r="F163" s="35">
        <v>1.52345664129342</v>
      </c>
      <c r="G163" s="34">
        <v>0.276551724137931</v>
      </c>
      <c r="H163" s="35">
        <v>0.626185027837907</v>
      </c>
      <c r="I163" s="34">
        <v>11.6547586206897</v>
      </c>
      <c r="J163" s="35">
        <v>26.3894046370172</v>
      </c>
      <c r="K163" s="34">
        <v>2.77186206896552</v>
      </c>
      <c r="L163" s="40">
        <v>6.27621661816986</v>
      </c>
      <c r="M163" s="41">
        <v>644.621666666667</v>
      </c>
      <c r="N163" s="42">
        <v>211.055</v>
      </c>
      <c r="O163" s="41">
        <v>32.7409100428417</v>
      </c>
      <c r="P163" s="42">
        <v>0</v>
      </c>
      <c r="Q163" s="41">
        <v>0</v>
      </c>
      <c r="R163" s="42">
        <v>61.3777777777778</v>
      </c>
      <c r="S163" s="41">
        <v>9.52151951316836</v>
      </c>
      <c r="T163" s="41">
        <v>12.4722222222222</v>
      </c>
      <c r="U163" s="41">
        <v>1.93481275407884</v>
      </c>
      <c r="V163" s="41">
        <v>272.833333333333</v>
      </c>
      <c r="W163" s="41">
        <v>42.3245676404506</v>
      </c>
      <c r="X163" s="42">
        <v>86.8833333333334</v>
      </c>
      <c r="Y163" s="41">
        <v>13.4781900494605</v>
      </c>
      <c r="Z163" s="46">
        <v>2175</v>
      </c>
      <c r="AA163" s="46">
        <v>928</v>
      </c>
    </row>
    <row r="164" s="19" customFormat="1" ht="15" customHeight="1" spans="1:27">
      <c r="A164" s="33" t="s">
        <v>295</v>
      </c>
      <c r="B164" s="34">
        <v>46.7166133004926</v>
      </c>
      <c r="C164" s="34">
        <v>30.4352093596059</v>
      </c>
      <c r="D164" s="35">
        <v>65.1485782238521</v>
      </c>
      <c r="E164" s="34">
        <v>0.676354679802956</v>
      </c>
      <c r="F164" s="35">
        <v>1.44778191743583</v>
      </c>
      <c r="G164" s="34">
        <v>0.858066502463054</v>
      </c>
      <c r="H164" s="35">
        <v>1.83674808990061</v>
      </c>
      <c r="I164" s="34">
        <v>12.4747536945813</v>
      </c>
      <c r="J164" s="35">
        <v>26.7030352015045</v>
      </c>
      <c r="K164" s="34">
        <v>2.27222906403941</v>
      </c>
      <c r="L164" s="40">
        <v>4.86385656730696</v>
      </c>
      <c r="M164" s="41">
        <v>1110.25545454545</v>
      </c>
      <c r="N164" s="42">
        <v>261.919090909091</v>
      </c>
      <c r="O164" s="41">
        <v>23.5908853081314</v>
      </c>
      <c r="P164" s="42">
        <v>0</v>
      </c>
      <c r="Q164" s="41">
        <v>0</v>
      </c>
      <c r="R164" s="42">
        <v>90.3792207792208</v>
      </c>
      <c r="S164" s="41">
        <v>8.14039871717834</v>
      </c>
      <c r="T164" s="41">
        <v>23.448051948052</v>
      </c>
      <c r="U164" s="41">
        <v>2.11195106964385</v>
      </c>
      <c r="V164" s="41">
        <v>446</v>
      </c>
      <c r="W164" s="41">
        <v>40.1709352720627</v>
      </c>
      <c r="X164" s="42">
        <v>288.509090909091</v>
      </c>
      <c r="Y164" s="41">
        <v>25.9858296329837</v>
      </c>
      <c r="Z164" s="46">
        <v>1624</v>
      </c>
      <c r="AA164" s="46">
        <v>716</v>
      </c>
    </row>
    <row r="165" s="20" customFormat="1" ht="24" customHeight="1" spans="1:27">
      <c r="A165" s="47" t="s">
        <v>50</v>
      </c>
      <c r="Z165" s="48"/>
      <c r="AA165" s="48"/>
    </row>
  </sheetData>
  <protectedRanges>
    <protectedRange sqref="A1 Q1" name="区域1"/>
  </protectedRanges>
  <mergeCells count="33">
    <mergeCell ref="A1:Y1"/>
    <mergeCell ref="V2:Y2"/>
    <mergeCell ref="B3:L3"/>
    <mergeCell ref="M3:Y3"/>
    <mergeCell ref="C4:L4"/>
    <mergeCell ref="N4:Y4"/>
    <mergeCell ref="A3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3:AA6"/>
  </mergeCells>
  <printOptions horizontalCentered="1"/>
  <pageMargins left="0.751388888888889" right="0.751388888888889" top="1" bottom="1" header="0.511805555555556" footer="0.511805555555556"/>
  <pageSetup paperSize="8" scale="90" firstPageNumber="15" orientation="landscape" useFirstPageNumber="1" horizontalDpi="600"/>
  <headerFooter>
    <oddFooter>&amp;C&amp;P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E15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F6" sqref="F6"/>
    </sheetView>
  </sheetViews>
  <sheetFormatPr defaultColWidth="10" defaultRowHeight="13.5"/>
  <cols>
    <col min="1" max="1" width="28.375" style="1" customWidth="1"/>
    <col min="2" max="56" width="14.3583333333333" style="1" customWidth="1"/>
    <col min="57" max="57" width="9.76666666666667" style="1" customWidth="1"/>
    <col min="58" max="16384" width="10" style="1"/>
  </cols>
  <sheetData>
    <row r="1" s="1" customFormat="1" ht="19.9" customHeight="1" spans="1:56">
      <c r="A1" s="14" t="s">
        <v>299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7"/>
      <c r="AI1" s="17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="1" customFormat="1" ht="8.5" customHeight="1" spans="1:5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7"/>
      <c r="AI2" s="17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="1" customFormat="1" ht="19.9" customHeight="1" spans="1:56">
      <c r="A3" s="15" t="s">
        <v>300</v>
      </c>
      <c r="B3" s="15"/>
      <c r="C3" s="15"/>
      <c r="D3" s="15"/>
      <c r="E3" s="15"/>
      <c r="F3" s="15"/>
      <c r="G3" s="10"/>
      <c r="H3" s="10"/>
      <c r="I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3"/>
      <c r="BA3" s="13"/>
      <c r="BB3" s="13"/>
      <c r="BC3" s="13"/>
      <c r="BD3" s="13"/>
    </row>
    <row r="4" s="1" customFormat="1" ht="56.95" customHeight="1" spans="1:57">
      <c r="A4" s="6" t="s">
        <v>6</v>
      </c>
      <c r="B4" s="6" t="s">
        <v>301</v>
      </c>
      <c r="C4" s="6" t="s">
        <v>302</v>
      </c>
      <c r="D4" s="6" t="s">
        <v>303</v>
      </c>
      <c r="E4" s="6" t="s">
        <v>304</v>
      </c>
      <c r="F4" s="6" t="s">
        <v>305</v>
      </c>
      <c r="G4" s="6" t="s">
        <v>306</v>
      </c>
      <c r="H4" s="6" t="s">
        <v>307</v>
      </c>
      <c r="I4" s="6" t="s">
        <v>308</v>
      </c>
      <c r="J4" s="6" t="s">
        <v>309</v>
      </c>
      <c r="K4" s="6" t="s">
        <v>310</v>
      </c>
      <c r="L4" s="6" t="s">
        <v>311</v>
      </c>
      <c r="M4" s="6" t="s">
        <v>312</v>
      </c>
      <c r="N4" s="6" t="s">
        <v>313</v>
      </c>
      <c r="O4" s="6" t="s">
        <v>314</v>
      </c>
      <c r="P4" s="6" t="s">
        <v>315</v>
      </c>
      <c r="Q4" s="6" t="s">
        <v>316</v>
      </c>
      <c r="R4" s="6" t="s">
        <v>317</v>
      </c>
      <c r="S4" s="6" t="s">
        <v>318</v>
      </c>
      <c r="T4" s="6" t="s">
        <v>319</v>
      </c>
      <c r="U4" s="6" t="s">
        <v>320</v>
      </c>
      <c r="V4" s="6" t="s">
        <v>321</v>
      </c>
      <c r="W4" s="6" t="s">
        <v>322</v>
      </c>
      <c r="X4" s="6" t="s">
        <v>323</v>
      </c>
      <c r="Y4" s="6" t="s">
        <v>324</v>
      </c>
      <c r="Z4" s="6" t="s">
        <v>325</v>
      </c>
      <c r="AA4" s="6" t="s">
        <v>326</v>
      </c>
      <c r="AB4" s="6" t="s">
        <v>327</v>
      </c>
      <c r="AC4" s="6" t="s">
        <v>328</v>
      </c>
      <c r="AD4" s="6" t="s">
        <v>329</v>
      </c>
      <c r="AE4" s="6" t="s">
        <v>330</v>
      </c>
      <c r="AF4" s="6" t="s">
        <v>331</v>
      </c>
      <c r="AG4" s="6" t="s">
        <v>332</v>
      </c>
      <c r="AH4" s="6" t="s">
        <v>333</v>
      </c>
      <c r="AI4" s="6" t="s">
        <v>334</v>
      </c>
      <c r="AJ4" s="6" t="s">
        <v>335</v>
      </c>
      <c r="AK4" s="6" t="s">
        <v>336</v>
      </c>
      <c r="AL4" s="6" t="s">
        <v>337</v>
      </c>
      <c r="AM4" s="6" t="s">
        <v>338</v>
      </c>
      <c r="AN4" s="6" t="s">
        <v>339</v>
      </c>
      <c r="AO4" s="6" t="s">
        <v>122</v>
      </c>
      <c r="AP4" s="6" t="s">
        <v>118</v>
      </c>
      <c r="AQ4" s="6" t="s">
        <v>297</v>
      </c>
      <c r="AR4" s="6" t="s">
        <v>340</v>
      </c>
      <c r="AS4" s="6" t="s">
        <v>341</v>
      </c>
      <c r="AT4" s="6" t="s">
        <v>40</v>
      </c>
      <c r="AU4" s="6" t="s">
        <v>342</v>
      </c>
      <c r="AV4" s="6" t="s">
        <v>343</v>
      </c>
      <c r="AW4" s="6" t="s">
        <v>344</v>
      </c>
      <c r="AX4" s="6" t="s">
        <v>343</v>
      </c>
      <c r="AY4" s="6" t="s">
        <v>345</v>
      </c>
      <c r="AZ4" s="6" t="s">
        <v>343</v>
      </c>
      <c r="BA4" s="6" t="s">
        <v>346</v>
      </c>
      <c r="BB4" s="6" t="s">
        <v>347</v>
      </c>
      <c r="BC4" s="6" t="s">
        <v>348</v>
      </c>
      <c r="BD4" s="6" t="s">
        <v>349</v>
      </c>
      <c r="BE4" s="1" t="s">
        <v>350</v>
      </c>
    </row>
    <row r="5" s="1" customFormat="1" ht="19.9" customHeight="1" spans="1:57">
      <c r="A5" s="6" t="s">
        <v>16</v>
      </c>
      <c r="B5" s="8">
        <v>679748686.04</v>
      </c>
      <c r="C5" s="8">
        <v>272057602.32</v>
      </c>
      <c r="D5" s="8">
        <v>35358598.24</v>
      </c>
      <c r="E5" s="8">
        <v>244751243.19</v>
      </c>
      <c r="F5" s="8">
        <v>42507395.29</v>
      </c>
      <c r="G5" s="8">
        <v>3612444.15</v>
      </c>
      <c r="H5" s="8">
        <v>172738159.77</v>
      </c>
      <c r="I5" s="8">
        <v>144874152.65</v>
      </c>
      <c r="J5" s="8">
        <v>30673811.32</v>
      </c>
      <c r="K5" s="8">
        <v>20818284.58</v>
      </c>
      <c r="L5" s="8">
        <v>7045722.54</v>
      </c>
      <c r="M5" s="8">
        <v>673501.04</v>
      </c>
      <c r="N5" s="8">
        <v>15215452.62</v>
      </c>
      <c r="O5" s="8">
        <v>1035891.53</v>
      </c>
      <c r="P5" s="8">
        <v>4180143.93</v>
      </c>
      <c r="Q5" s="8">
        <v>4788254.86</v>
      </c>
      <c r="R5" s="8">
        <v>26399880.79</v>
      </c>
      <c r="S5" s="8">
        <v>4982873.8</v>
      </c>
      <c r="T5" s="8">
        <v>2979750.6</v>
      </c>
      <c r="U5" s="8">
        <v>1472262.15</v>
      </c>
      <c r="V5" s="8">
        <v>5352974.78</v>
      </c>
      <c r="W5" s="8">
        <v>4621315.88</v>
      </c>
      <c r="X5" s="8">
        <v>0</v>
      </c>
      <c r="Y5" s="8">
        <v>635609.12</v>
      </c>
      <c r="Z5" s="8">
        <v>96049.78</v>
      </c>
      <c r="AA5" s="8">
        <v>290431.92</v>
      </c>
      <c r="AB5" s="8">
        <v>4844079.71</v>
      </c>
      <c r="AC5" s="8">
        <v>47409.04</v>
      </c>
      <c r="AD5" s="8">
        <v>2477470.63</v>
      </c>
      <c r="AE5" s="8">
        <v>3716701.61</v>
      </c>
      <c r="AF5" s="8">
        <v>235926.55</v>
      </c>
      <c r="AG5" s="8">
        <v>906478.34</v>
      </c>
      <c r="AH5" s="8">
        <v>392565076.33</v>
      </c>
      <c r="AI5" s="8">
        <v>99648</v>
      </c>
      <c r="AJ5" s="8">
        <v>2286289.76</v>
      </c>
      <c r="AK5" s="8">
        <v>636678447.56</v>
      </c>
      <c r="AL5" s="8">
        <v>619890369.57</v>
      </c>
      <c r="AM5" s="8">
        <v>10208544.77</v>
      </c>
      <c r="AN5" s="8">
        <v>43070238.48</v>
      </c>
      <c r="AO5" s="8">
        <v>176184214.67</v>
      </c>
      <c r="AP5" s="8">
        <v>3602684</v>
      </c>
      <c r="AQ5" s="8">
        <v>1185889</v>
      </c>
      <c r="AR5" s="8">
        <v>28876</v>
      </c>
      <c r="AS5" s="8">
        <v>28609</v>
      </c>
      <c r="AT5" s="8">
        <v>5.73662134293404</v>
      </c>
      <c r="AU5" s="8">
        <v>67.9358065236918</v>
      </c>
      <c r="AV5" s="8">
        <v>47.9470749502316</v>
      </c>
      <c r="AW5" s="8">
        <v>159.659637921754</v>
      </c>
      <c r="AX5" s="1">
        <v>32.3734043338111</v>
      </c>
      <c r="AY5" s="1">
        <v>915.906886507057</v>
      </c>
      <c r="AZ5" s="1">
        <v>185.713962244774</v>
      </c>
      <c r="BA5" s="1">
        <v>651805</v>
      </c>
      <c r="BB5" s="1">
        <v>165351</v>
      </c>
      <c r="BC5" s="1">
        <v>164119</v>
      </c>
      <c r="BD5" s="1">
        <v>25.3681699281227</v>
      </c>
      <c r="BE5" s="1">
        <v>67.3011991698412</v>
      </c>
    </row>
    <row r="6" s="1" customFormat="1" ht="19.9" customHeight="1" spans="1:57">
      <c r="A6" s="9" t="s">
        <v>152</v>
      </c>
      <c r="B6" s="8">
        <v>4746044.23</v>
      </c>
      <c r="C6" s="8">
        <v>1090199.65</v>
      </c>
      <c r="D6" s="8">
        <v>158417.41</v>
      </c>
      <c r="E6" s="8">
        <v>1050802.57</v>
      </c>
      <c r="F6" s="8">
        <v>180950.2</v>
      </c>
      <c r="G6" s="8">
        <v>4452</v>
      </c>
      <c r="H6" s="8">
        <v>830531.54</v>
      </c>
      <c r="I6" s="8">
        <v>703416.18</v>
      </c>
      <c r="J6" s="8">
        <v>82072</v>
      </c>
      <c r="K6" s="8">
        <v>120515.06</v>
      </c>
      <c r="L6" s="8">
        <v>6600.3</v>
      </c>
      <c r="M6" s="8">
        <v>306.81</v>
      </c>
      <c r="N6" s="8">
        <v>26071.86</v>
      </c>
      <c r="O6" s="8">
        <v>48</v>
      </c>
      <c r="P6" s="8">
        <v>8100.5</v>
      </c>
      <c r="Q6" s="8">
        <v>341.66</v>
      </c>
      <c r="R6" s="16">
        <v>12352.08</v>
      </c>
      <c r="S6" s="8">
        <v>4104</v>
      </c>
      <c r="T6" s="8">
        <v>2090</v>
      </c>
      <c r="U6" s="8">
        <v>305.5</v>
      </c>
      <c r="V6" s="8">
        <v>2203.75</v>
      </c>
      <c r="W6" s="8">
        <v>1761.33</v>
      </c>
      <c r="X6" s="8">
        <v>0</v>
      </c>
      <c r="Y6" s="8">
        <v>442.42</v>
      </c>
      <c r="Z6" s="8">
        <v>0</v>
      </c>
      <c r="AA6" s="8">
        <v>58.35</v>
      </c>
      <c r="AB6" s="8">
        <v>1243</v>
      </c>
      <c r="AC6" s="8">
        <v>0</v>
      </c>
      <c r="AD6" s="8">
        <v>870.6</v>
      </c>
      <c r="AE6" s="8">
        <v>1320</v>
      </c>
      <c r="AF6" s="8">
        <v>156.88</v>
      </c>
      <c r="AG6" s="8">
        <v>27045</v>
      </c>
      <c r="AH6" s="8">
        <v>1675735</v>
      </c>
      <c r="AI6" s="8">
        <v>0</v>
      </c>
      <c r="AJ6" s="8">
        <v>132091.03</v>
      </c>
      <c r="AK6" s="8">
        <v>4487370.72</v>
      </c>
      <c r="AL6" s="8">
        <v>4264208.13</v>
      </c>
      <c r="AM6" s="8">
        <v>18018.02</v>
      </c>
      <c r="AN6" s="8">
        <v>258673.51</v>
      </c>
      <c r="AO6" s="8">
        <v>832735.29</v>
      </c>
      <c r="AP6" s="8">
        <v>15002</v>
      </c>
      <c r="AQ6" s="8">
        <v>3707</v>
      </c>
      <c r="AR6" s="8">
        <v>17</v>
      </c>
      <c r="AS6" s="8">
        <v>17</v>
      </c>
      <c r="AT6" s="8">
        <v>6.47058823529412</v>
      </c>
      <c r="AU6" s="8">
        <v>70.0441654446074</v>
      </c>
      <c r="AV6" s="8">
        <v>55.361387814958</v>
      </c>
      <c r="AW6" s="8">
        <v>112.291636363636</v>
      </c>
      <c r="AX6" s="1">
        <v>20.0340909090909</v>
      </c>
      <c r="AY6" s="1">
        <v>726.592941176471</v>
      </c>
      <c r="AZ6" s="1">
        <v>129.632352941176</v>
      </c>
      <c r="BA6" s="1">
        <v>2120</v>
      </c>
      <c r="BB6" s="1">
        <v>110</v>
      </c>
      <c r="BC6" s="1">
        <v>110</v>
      </c>
      <c r="BD6" s="1">
        <v>5.18867924528302</v>
      </c>
      <c r="BE6" s="1">
        <v>61.2392707638981</v>
      </c>
    </row>
    <row r="7" s="1" customFormat="1" ht="19.9" customHeight="1" spans="1:57">
      <c r="A7" s="9" t="s">
        <v>153</v>
      </c>
      <c r="B7" s="8">
        <v>9747868.48</v>
      </c>
      <c r="C7" s="8">
        <v>4777188.56</v>
      </c>
      <c r="D7" s="8">
        <v>0</v>
      </c>
      <c r="E7" s="8">
        <v>4645192.56</v>
      </c>
      <c r="F7" s="8">
        <v>309746</v>
      </c>
      <c r="G7" s="8">
        <v>11503.3</v>
      </c>
      <c r="H7" s="8">
        <v>4081110.91</v>
      </c>
      <c r="I7" s="8">
        <v>3406448.85</v>
      </c>
      <c r="J7" s="8">
        <v>1198618</v>
      </c>
      <c r="K7" s="8">
        <v>624883.44</v>
      </c>
      <c r="L7" s="8">
        <v>49778.62</v>
      </c>
      <c r="M7" s="8">
        <v>0</v>
      </c>
      <c r="N7" s="8">
        <v>207198.18</v>
      </c>
      <c r="O7" s="8">
        <v>1199</v>
      </c>
      <c r="P7" s="8">
        <v>22685.17</v>
      </c>
      <c r="Q7" s="8">
        <v>11750</v>
      </c>
      <c r="R7" s="16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131996</v>
      </c>
      <c r="AH7" s="8">
        <v>1745309</v>
      </c>
      <c r="AI7" s="8">
        <v>0</v>
      </c>
      <c r="AJ7" s="8">
        <v>119647.28</v>
      </c>
      <c r="AK7" s="8">
        <v>8509622.8</v>
      </c>
      <c r="AL7" s="8">
        <v>8331188.1</v>
      </c>
      <c r="AM7" s="8">
        <v>12436.26</v>
      </c>
      <c r="AN7" s="8">
        <v>1238245.68</v>
      </c>
      <c r="AO7" s="8">
        <v>4081110.91</v>
      </c>
      <c r="AP7" s="8">
        <v>23505</v>
      </c>
      <c r="AQ7" s="8">
        <v>0</v>
      </c>
      <c r="AR7" s="8">
        <v>0</v>
      </c>
      <c r="AS7" s="8">
        <v>0</v>
      </c>
      <c r="AT7" s="8">
        <v>0</v>
      </c>
      <c r="AU7" s="8">
        <v>197.625720485003</v>
      </c>
      <c r="AV7" s="8">
        <v>173.627352052755</v>
      </c>
      <c r="AW7" s="8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192.53542990853</v>
      </c>
    </row>
    <row r="8" s="1" customFormat="1" ht="19.9" customHeight="1" spans="1:57">
      <c r="A8" s="9" t="s">
        <v>154</v>
      </c>
      <c r="B8" s="8">
        <v>15562304.33</v>
      </c>
      <c r="C8" s="8">
        <v>8891945.07</v>
      </c>
      <c r="D8" s="8">
        <v>5411.35</v>
      </c>
      <c r="E8" s="8">
        <v>8635858.43</v>
      </c>
      <c r="F8" s="8">
        <v>525987</v>
      </c>
      <c r="G8" s="8">
        <v>89781.7</v>
      </c>
      <c r="H8" s="8">
        <v>7434734.04</v>
      </c>
      <c r="I8" s="8">
        <v>6808390.23</v>
      </c>
      <c r="J8" s="8">
        <v>1866118.5</v>
      </c>
      <c r="K8" s="8">
        <v>559833.9</v>
      </c>
      <c r="L8" s="8">
        <v>66509.91</v>
      </c>
      <c r="M8" s="8">
        <v>8483.61</v>
      </c>
      <c r="N8" s="8">
        <v>413226.31</v>
      </c>
      <c r="O8" s="8">
        <v>99924</v>
      </c>
      <c r="P8" s="8">
        <v>63721.77</v>
      </c>
      <c r="Q8" s="8">
        <v>0</v>
      </c>
      <c r="R8" s="16">
        <v>128670.64</v>
      </c>
      <c r="S8" s="8">
        <v>22375</v>
      </c>
      <c r="T8" s="8">
        <v>13791</v>
      </c>
      <c r="U8" s="8">
        <v>10531.6</v>
      </c>
      <c r="V8" s="8">
        <v>27149.82</v>
      </c>
      <c r="W8" s="8">
        <v>21765.89</v>
      </c>
      <c r="X8" s="8">
        <v>0</v>
      </c>
      <c r="Y8" s="8">
        <v>5118.86</v>
      </c>
      <c r="Z8" s="8">
        <v>265.07</v>
      </c>
      <c r="AA8" s="8">
        <v>5763.86</v>
      </c>
      <c r="AB8" s="8">
        <v>23408.26</v>
      </c>
      <c r="AC8" s="8">
        <v>16</v>
      </c>
      <c r="AD8" s="8">
        <v>8379.6</v>
      </c>
      <c r="AE8" s="8">
        <v>17255.5</v>
      </c>
      <c r="AF8" s="8">
        <v>0</v>
      </c>
      <c r="AG8" s="8">
        <v>127416</v>
      </c>
      <c r="AH8" s="8">
        <v>3084742</v>
      </c>
      <c r="AI8" s="8">
        <v>0</v>
      </c>
      <c r="AJ8" s="8">
        <v>0</v>
      </c>
      <c r="AK8" s="8">
        <v>14395906.4</v>
      </c>
      <c r="AL8" s="8">
        <v>14045331.77</v>
      </c>
      <c r="AM8" s="8">
        <v>202142.05</v>
      </c>
      <c r="AN8" s="8">
        <v>1166397.93</v>
      </c>
      <c r="AO8" s="8">
        <v>7461883.86</v>
      </c>
      <c r="AP8" s="8">
        <v>39048</v>
      </c>
      <c r="AQ8" s="8">
        <v>69</v>
      </c>
      <c r="AR8" s="8">
        <v>92</v>
      </c>
      <c r="AS8" s="8">
        <v>94</v>
      </c>
      <c r="AT8" s="8">
        <v>7.70212765957447</v>
      </c>
      <c r="AU8" s="8">
        <v>221.160070426142</v>
      </c>
      <c r="AV8" s="8">
        <v>190.399867854948</v>
      </c>
      <c r="AW8" s="8">
        <v>176.745384615385</v>
      </c>
      <c r="AX8" s="1">
        <v>37.2937087912088</v>
      </c>
      <c r="AY8" s="1">
        <v>1361.31551554828</v>
      </c>
      <c r="AZ8" s="1">
        <v>287.240906008885</v>
      </c>
      <c r="BA8" s="1">
        <v>3816</v>
      </c>
      <c r="BB8" s="1">
        <v>728</v>
      </c>
      <c r="BC8" s="1">
        <v>724</v>
      </c>
      <c r="BD8" s="1">
        <v>19.0775681341719</v>
      </c>
      <c r="BE8" s="1">
        <v>221.160070426142</v>
      </c>
    </row>
    <row r="9" s="1" customFormat="1" ht="19.9" customHeight="1" spans="1:57">
      <c r="A9" s="9" t="s">
        <v>155</v>
      </c>
      <c r="B9" s="8">
        <v>4174684.4</v>
      </c>
      <c r="C9" s="8">
        <v>1655801.5</v>
      </c>
      <c r="D9" s="8">
        <v>6513.58</v>
      </c>
      <c r="E9" s="8">
        <v>1619908.04</v>
      </c>
      <c r="F9" s="8">
        <v>352648.5</v>
      </c>
      <c r="G9" s="8">
        <v>10343.5</v>
      </c>
      <c r="H9" s="8">
        <v>1134463.43</v>
      </c>
      <c r="I9" s="8">
        <v>900541.64</v>
      </c>
      <c r="J9" s="8">
        <v>42780</v>
      </c>
      <c r="K9" s="8">
        <v>223628.79</v>
      </c>
      <c r="L9" s="8">
        <v>10293</v>
      </c>
      <c r="M9" s="8">
        <v>3773.38</v>
      </c>
      <c r="N9" s="8">
        <v>94872.8</v>
      </c>
      <c r="O9" s="8">
        <v>8143</v>
      </c>
      <c r="P9" s="8">
        <v>15663.43</v>
      </c>
      <c r="Q9" s="8">
        <v>0</v>
      </c>
      <c r="R9" s="16">
        <v>25511.46</v>
      </c>
      <c r="S9" s="8">
        <v>5859</v>
      </c>
      <c r="T9" s="8">
        <v>4123</v>
      </c>
      <c r="U9" s="8">
        <v>555</v>
      </c>
      <c r="V9" s="8">
        <v>5607.21</v>
      </c>
      <c r="W9" s="8">
        <v>4956.42</v>
      </c>
      <c r="X9" s="8">
        <v>0</v>
      </c>
      <c r="Y9" s="8">
        <v>551.48</v>
      </c>
      <c r="Z9" s="8">
        <v>99.31</v>
      </c>
      <c r="AA9" s="8">
        <v>333.46</v>
      </c>
      <c r="AB9" s="8">
        <v>3217.69</v>
      </c>
      <c r="AC9" s="8">
        <v>0</v>
      </c>
      <c r="AD9" s="8">
        <v>3212.1</v>
      </c>
      <c r="AE9" s="8">
        <v>2604</v>
      </c>
      <c r="AF9" s="8">
        <v>0</v>
      </c>
      <c r="AG9" s="8">
        <v>10382</v>
      </c>
      <c r="AH9" s="8">
        <v>1706212</v>
      </c>
      <c r="AI9" s="8">
        <v>0</v>
      </c>
      <c r="AJ9" s="8">
        <v>0</v>
      </c>
      <c r="AK9" s="8">
        <v>3461883.32</v>
      </c>
      <c r="AL9" s="8">
        <v>3008921.03</v>
      </c>
      <c r="AM9" s="8">
        <v>85474.09</v>
      </c>
      <c r="AN9" s="8">
        <v>712801.08</v>
      </c>
      <c r="AO9" s="8">
        <v>1140070.64</v>
      </c>
      <c r="AP9" s="8">
        <v>22511</v>
      </c>
      <c r="AQ9" s="8">
        <v>168</v>
      </c>
      <c r="AR9" s="8">
        <v>31</v>
      </c>
      <c r="AS9" s="8">
        <v>31</v>
      </c>
      <c r="AT9" s="8">
        <v>7</v>
      </c>
      <c r="AU9" s="8">
        <v>71.9607320865355</v>
      </c>
      <c r="AV9" s="8">
        <v>50.3959588645551</v>
      </c>
      <c r="AW9" s="8">
        <v>117.564331797235</v>
      </c>
      <c r="AX9" s="1">
        <v>25.8396774193548</v>
      </c>
      <c r="AY9" s="1">
        <v>822.950322580645</v>
      </c>
      <c r="AZ9" s="1">
        <v>180.877741935484</v>
      </c>
      <c r="BA9" s="1">
        <v>2120</v>
      </c>
      <c r="BB9" s="1">
        <v>217</v>
      </c>
      <c r="BC9" s="1">
        <v>217</v>
      </c>
      <c r="BD9" s="1">
        <v>10.2358490566038</v>
      </c>
      <c r="BE9" s="1">
        <v>71.9607320865355</v>
      </c>
    </row>
    <row r="10" s="1" customFormat="1" ht="19.9" customHeight="1" spans="1:57">
      <c r="A10" s="9" t="s">
        <v>156</v>
      </c>
      <c r="B10" s="8">
        <v>11233368.35</v>
      </c>
      <c r="C10" s="8">
        <v>5177277.36</v>
      </c>
      <c r="D10" s="8">
        <v>80066.8</v>
      </c>
      <c r="E10" s="8">
        <v>4584090.74</v>
      </c>
      <c r="F10" s="8">
        <v>292205</v>
      </c>
      <c r="G10" s="8">
        <v>38316.4</v>
      </c>
      <c r="H10" s="8">
        <v>4082868.48</v>
      </c>
      <c r="I10" s="8">
        <v>3569908.25</v>
      </c>
      <c r="J10" s="8">
        <v>893997</v>
      </c>
      <c r="K10" s="8">
        <v>382835.75</v>
      </c>
      <c r="L10" s="8">
        <v>130124.48</v>
      </c>
      <c r="M10" s="8">
        <v>1343.06</v>
      </c>
      <c r="N10" s="8">
        <v>123339.12</v>
      </c>
      <c r="O10" s="8">
        <v>3487</v>
      </c>
      <c r="P10" s="8">
        <v>33801.3</v>
      </c>
      <c r="Q10" s="8">
        <v>8730.38</v>
      </c>
      <c r="R10" s="16">
        <v>531101.62</v>
      </c>
      <c r="S10" s="8">
        <v>102127</v>
      </c>
      <c r="T10" s="8">
        <v>52099.5</v>
      </c>
      <c r="U10" s="8">
        <v>43319.2</v>
      </c>
      <c r="V10" s="8">
        <v>126496.87</v>
      </c>
      <c r="W10" s="8">
        <v>111279.71</v>
      </c>
      <c r="X10" s="8">
        <v>0</v>
      </c>
      <c r="Y10" s="8">
        <v>12744.88</v>
      </c>
      <c r="Z10" s="8">
        <v>2472.28</v>
      </c>
      <c r="AA10" s="8">
        <v>1401.1</v>
      </c>
      <c r="AB10" s="8">
        <v>81532.27</v>
      </c>
      <c r="AC10" s="8">
        <v>689</v>
      </c>
      <c r="AD10" s="8">
        <v>37908.93</v>
      </c>
      <c r="AE10" s="8">
        <v>79971.4</v>
      </c>
      <c r="AF10" s="8">
        <v>5556.35</v>
      </c>
      <c r="AG10" s="8">
        <v>62085</v>
      </c>
      <c r="AH10" s="8">
        <v>2930483</v>
      </c>
      <c r="AI10" s="8">
        <v>0</v>
      </c>
      <c r="AJ10" s="8">
        <v>978636.44</v>
      </c>
      <c r="AK10" s="8">
        <v>10120262.97</v>
      </c>
      <c r="AL10" s="8">
        <v>9886680.56</v>
      </c>
      <c r="AM10" s="8">
        <v>31830.1</v>
      </c>
      <c r="AN10" s="8">
        <v>1113105.38</v>
      </c>
      <c r="AO10" s="8">
        <v>4209365.35</v>
      </c>
      <c r="AP10" s="8">
        <v>23640</v>
      </c>
      <c r="AQ10" s="8">
        <v>959</v>
      </c>
      <c r="AR10" s="8">
        <v>184</v>
      </c>
      <c r="AS10" s="8">
        <v>179</v>
      </c>
      <c r="AT10" s="8">
        <v>13.5977653631285</v>
      </c>
      <c r="AU10" s="8">
        <v>193.9124678511</v>
      </c>
      <c r="AV10" s="8">
        <v>172.710172588832</v>
      </c>
      <c r="AW10" s="8">
        <v>197.655980647562</v>
      </c>
      <c r="AX10" s="1">
        <v>47.0773613695571</v>
      </c>
      <c r="AY10" s="1">
        <v>2687.67964746462</v>
      </c>
      <c r="AZ10" s="1">
        <v>640.146913818447</v>
      </c>
      <c r="BA10" s="1">
        <v>12720</v>
      </c>
      <c r="BB10" s="1">
        <v>2687</v>
      </c>
      <c r="BC10" s="1">
        <v>2434</v>
      </c>
      <c r="BD10" s="1">
        <v>21.124213836478</v>
      </c>
      <c r="BE10" s="1">
        <v>152.514987309645</v>
      </c>
    </row>
    <row r="11" s="1" customFormat="1" ht="19.9" customHeight="1" spans="1:57">
      <c r="A11" s="9" t="s">
        <v>157</v>
      </c>
      <c r="B11" s="8">
        <v>15544861.77</v>
      </c>
      <c r="C11" s="8">
        <v>8969438.89</v>
      </c>
      <c r="D11" s="8">
        <v>0</v>
      </c>
      <c r="E11" s="8">
        <v>8756221.95</v>
      </c>
      <c r="F11" s="8">
        <v>912368</v>
      </c>
      <c r="G11" s="8">
        <v>106852.3</v>
      </c>
      <c r="H11" s="8">
        <v>7354047.58</v>
      </c>
      <c r="I11" s="8">
        <v>6517775.86</v>
      </c>
      <c r="J11" s="8">
        <v>1316853.5</v>
      </c>
      <c r="K11" s="8">
        <v>668384.28</v>
      </c>
      <c r="L11" s="8">
        <v>167887.44</v>
      </c>
      <c r="M11" s="8">
        <v>22536.92</v>
      </c>
      <c r="N11" s="8">
        <v>300576.75</v>
      </c>
      <c r="O11" s="8">
        <v>8510</v>
      </c>
      <c r="P11" s="8">
        <v>20899.4</v>
      </c>
      <c r="Q11" s="8">
        <v>30431</v>
      </c>
      <c r="R11" s="16">
        <v>99418.74</v>
      </c>
      <c r="S11" s="8">
        <v>14310</v>
      </c>
      <c r="T11" s="8">
        <v>18720</v>
      </c>
      <c r="U11" s="8">
        <v>2955</v>
      </c>
      <c r="V11" s="8">
        <v>12654.28</v>
      </c>
      <c r="W11" s="8">
        <v>8732.86</v>
      </c>
      <c r="X11" s="8">
        <v>0</v>
      </c>
      <c r="Y11" s="8">
        <v>1929.39</v>
      </c>
      <c r="Z11" s="8">
        <v>1992.03</v>
      </c>
      <c r="AA11" s="8">
        <v>577.06</v>
      </c>
      <c r="AB11" s="8">
        <v>32083.1</v>
      </c>
      <c r="AC11" s="8">
        <v>0</v>
      </c>
      <c r="AD11" s="8">
        <v>5835.5</v>
      </c>
      <c r="AE11" s="8">
        <v>12241.8</v>
      </c>
      <c r="AF11" s="8">
        <v>42</v>
      </c>
      <c r="AG11" s="8">
        <v>113798.2</v>
      </c>
      <c r="AH11" s="8">
        <v>6566758.2</v>
      </c>
      <c r="AI11" s="8">
        <v>0</v>
      </c>
      <c r="AJ11" s="8">
        <v>2366.73</v>
      </c>
      <c r="AK11" s="8">
        <v>14113258.24</v>
      </c>
      <c r="AL11" s="8">
        <v>13773857.75</v>
      </c>
      <c r="AM11" s="8">
        <v>0</v>
      </c>
      <c r="AN11" s="8">
        <v>1431603.53</v>
      </c>
      <c r="AO11" s="8">
        <v>7366701.86</v>
      </c>
      <c r="AP11" s="8">
        <v>61884</v>
      </c>
      <c r="AQ11" s="8">
        <v>0</v>
      </c>
      <c r="AR11" s="8">
        <v>76</v>
      </c>
      <c r="AS11" s="8">
        <v>71</v>
      </c>
      <c r="AT11" s="8">
        <v>7.28169014084507</v>
      </c>
      <c r="AU11" s="8">
        <v>141.494117219314</v>
      </c>
      <c r="AV11" s="8">
        <v>118.836008984552</v>
      </c>
      <c r="AW11" s="8">
        <v>187.582528301887</v>
      </c>
      <c r="AX11" s="1">
        <v>23.876</v>
      </c>
      <c r="AY11" s="1">
        <v>1365.91784693064</v>
      </c>
      <c r="AZ11" s="1">
        <v>173.857633802817</v>
      </c>
      <c r="BA11" s="1">
        <v>3264</v>
      </c>
      <c r="BB11" s="1">
        <v>530</v>
      </c>
      <c r="BC11" s="1">
        <v>517</v>
      </c>
      <c r="BD11" s="1">
        <v>16.2377450980392</v>
      </c>
      <c r="BE11" s="1">
        <v>141.455872600349</v>
      </c>
    </row>
    <row r="12" s="1" customFormat="1" ht="19.9" customHeight="1" spans="1:57">
      <c r="A12" s="9" t="s">
        <v>158</v>
      </c>
      <c r="B12" s="8">
        <v>7082028.22</v>
      </c>
      <c r="C12" s="8">
        <v>3574202.92</v>
      </c>
      <c r="D12" s="8">
        <v>0</v>
      </c>
      <c r="E12" s="8">
        <v>3498903.26</v>
      </c>
      <c r="F12" s="8">
        <v>307503</v>
      </c>
      <c r="G12" s="8">
        <v>5500.5</v>
      </c>
      <c r="H12" s="8">
        <v>2949787.94</v>
      </c>
      <c r="I12" s="8">
        <v>1368488.58</v>
      </c>
      <c r="J12" s="8">
        <v>525722</v>
      </c>
      <c r="K12" s="8">
        <v>128268.86</v>
      </c>
      <c r="L12" s="8">
        <v>1453030.5</v>
      </c>
      <c r="M12" s="8">
        <v>83.79</v>
      </c>
      <c r="N12" s="8">
        <v>72668.63</v>
      </c>
      <c r="O12" s="8">
        <v>0</v>
      </c>
      <c r="P12" s="8">
        <v>14038.9</v>
      </c>
      <c r="Q12" s="8">
        <v>149320.5</v>
      </c>
      <c r="R12" s="16">
        <v>26406.54</v>
      </c>
      <c r="S12" s="8">
        <v>3942</v>
      </c>
      <c r="T12" s="8">
        <v>3188</v>
      </c>
      <c r="U12" s="8">
        <v>1497.5</v>
      </c>
      <c r="V12" s="8">
        <v>4799.67</v>
      </c>
      <c r="W12" s="8">
        <v>3422.36</v>
      </c>
      <c r="X12" s="8">
        <v>0</v>
      </c>
      <c r="Y12" s="8">
        <v>0</v>
      </c>
      <c r="Z12" s="8">
        <v>1377.31</v>
      </c>
      <c r="AA12" s="8">
        <v>192.67</v>
      </c>
      <c r="AB12" s="8">
        <v>6214.9</v>
      </c>
      <c r="AC12" s="8">
        <v>0</v>
      </c>
      <c r="AD12" s="8">
        <v>3174.5</v>
      </c>
      <c r="AE12" s="8">
        <v>3367.8</v>
      </c>
      <c r="AF12" s="8">
        <v>29.5</v>
      </c>
      <c r="AG12" s="8">
        <v>48893.12</v>
      </c>
      <c r="AH12" s="8">
        <v>3502610</v>
      </c>
      <c r="AI12" s="8">
        <v>0</v>
      </c>
      <c r="AJ12" s="8">
        <v>966.13</v>
      </c>
      <c r="AK12" s="8">
        <v>6294313.65</v>
      </c>
      <c r="AL12" s="8">
        <v>6115034.85</v>
      </c>
      <c r="AM12" s="8">
        <v>0</v>
      </c>
      <c r="AN12" s="8">
        <v>787714.57</v>
      </c>
      <c r="AO12" s="8">
        <v>2928972.94</v>
      </c>
      <c r="AP12" s="8">
        <v>22616</v>
      </c>
      <c r="AQ12" s="8">
        <v>0</v>
      </c>
      <c r="AR12" s="8">
        <v>27</v>
      </c>
      <c r="AS12" s="8">
        <v>27</v>
      </c>
      <c r="AT12" s="8">
        <v>5.40740740740741</v>
      </c>
      <c r="AU12" s="8">
        <v>154.709199681641</v>
      </c>
      <c r="AV12" s="8">
        <v>130.429250972763</v>
      </c>
      <c r="AW12" s="8">
        <v>180.866712328767</v>
      </c>
      <c r="AX12" s="1">
        <v>32.8744520547945</v>
      </c>
      <c r="AY12" s="1">
        <v>978.02</v>
      </c>
      <c r="AZ12" s="1">
        <v>177.765555555556</v>
      </c>
      <c r="BA12" s="1">
        <v>848</v>
      </c>
      <c r="BB12" s="1">
        <v>146</v>
      </c>
      <c r="BC12" s="1">
        <v>146</v>
      </c>
      <c r="BD12" s="1">
        <v>17.2169811320755</v>
      </c>
      <c r="BE12" s="1">
        <v>154.666480810046</v>
      </c>
    </row>
    <row r="13" s="1" customFormat="1" ht="19.9" customHeight="1" spans="1:57">
      <c r="A13" s="9" t="s">
        <v>159</v>
      </c>
      <c r="B13" s="8">
        <v>3145501.31</v>
      </c>
      <c r="C13" s="8">
        <v>920617.87</v>
      </c>
      <c r="D13" s="8">
        <v>0</v>
      </c>
      <c r="E13" s="8">
        <v>814569.34</v>
      </c>
      <c r="F13" s="8">
        <v>155932</v>
      </c>
      <c r="G13" s="8">
        <v>5263</v>
      </c>
      <c r="H13" s="8">
        <v>552593.69</v>
      </c>
      <c r="I13" s="8">
        <v>369717.8</v>
      </c>
      <c r="J13" s="8">
        <v>47262</v>
      </c>
      <c r="K13" s="8">
        <v>109048.8</v>
      </c>
      <c r="L13" s="8">
        <v>73827.09</v>
      </c>
      <c r="M13" s="8">
        <v>2475.45</v>
      </c>
      <c r="N13" s="8">
        <v>77296.5</v>
      </c>
      <c r="O13" s="8">
        <v>0</v>
      </c>
      <c r="P13" s="8">
        <v>1953.7</v>
      </c>
      <c r="Q13" s="8">
        <v>19055</v>
      </c>
      <c r="R13" s="16">
        <v>64143.53</v>
      </c>
      <c r="S13" s="8">
        <v>10827</v>
      </c>
      <c r="T13" s="8">
        <v>9493</v>
      </c>
      <c r="U13" s="8">
        <v>1608</v>
      </c>
      <c r="V13" s="8">
        <v>8579.2</v>
      </c>
      <c r="W13" s="8">
        <v>4518.33</v>
      </c>
      <c r="X13" s="8">
        <v>0</v>
      </c>
      <c r="Y13" s="8">
        <v>1376.18</v>
      </c>
      <c r="Z13" s="8">
        <v>2684.69</v>
      </c>
      <c r="AA13" s="8">
        <v>416.63</v>
      </c>
      <c r="AB13" s="8">
        <v>23363</v>
      </c>
      <c r="AC13" s="8">
        <v>0</v>
      </c>
      <c r="AD13" s="8">
        <v>1492.7</v>
      </c>
      <c r="AE13" s="8">
        <v>8364</v>
      </c>
      <c r="AF13" s="8">
        <v>0</v>
      </c>
      <c r="AG13" s="8">
        <v>41905</v>
      </c>
      <c r="AH13" s="8">
        <v>2222832.92</v>
      </c>
      <c r="AI13" s="8">
        <v>0</v>
      </c>
      <c r="AJ13" s="8">
        <v>875.79</v>
      </c>
      <c r="AK13" s="8">
        <v>2647045.8</v>
      </c>
      <c r="AL13" s="8">
        <v>2457554.06</v>
      </c>
      <c r="AM13" s="8">
        <v>0</v>
      </c>
      <c r="AN13" s="8">
        <v>498455.51</v>
      </c>
      <c r="AO13" s="8">
        <v>560804.41</v>
      </c>
      <c r="AP13" s="8">
        <v>11256</v>
      </c>
      <c r="AQ13" s="8">
        <v>0</v>
      </c>
      <c r="AR13" s="8">
        <v>102</v>
      </c>
      <c r="AS13" s="8">
        <v>97</v>
      </c>
      <c r="AT13" s="8">
        <v>3.94845360824742</v>
      </c>
      <c r="AU13" s="8">
        <v>72.3675675195451</v>
      </c>
      <c r="AV13" s="8">
        <v>49.0932560412225</v>
      </c>
      <c r="AW13" s="8">
        <v>159.958927680798</v>
      </c>
      <c r="AX13" s="1">
        <v>21.3945137157107</v>
      </c>
      <c r="AY13" s="1">
        <v>631.590405172635</v>
      </c>
      <c r="AZ13" s="1">
        <v>84.475244877497</v>
      </c>
      <c r="BA13" s="1">
        <v>2120</v>
      </c>
      <c r="BB13" s="1">
        <v>401</v>
      </c>
      <c r="BC13" s="1">
        <v>383</v>
      </c>
      <c r="BD13" s="1">
        <v>18.9150943396226</v>
      </c>
      <c r="BE13" s="1">
        <v>72.2897610163468</v>
      </c>
    </row>
    <row r="14" s="1" customFormat="1" ht="19.9" customHeight="1" spans="1:57">
      <c r="A14" s="9" t="s">
        <v>160</v>
      </c>
      <c r="B14" s="8">
        <v>3644115.77</v>
      </c>
      <c r="C14" s="8">
        <v>1047420.87</v>
      </c>
      <c r="D14" s="8">
        <v>108856.06</v>
      </c>
      <c r="E14" s="8">
        <v>949130.16</v>
      </c>
      <c r="F14" s="8">
        <v>286183</v>
      </c>
      <c r="G14" s="8">
        <v>8986.45</v>
      </c>
      <c r="H14" s="8">
        <v>623038.45</v>
      </c>
      <c r="I14" s="8">
        <v>479847.95</v>
      </c>
      <c r="J14" s="8">
        <v>21032</v>
      </c>
      <c r="K14" s="8">
        <v>136273.83</v>
      </c>
      <c r="L14" s="8">
        <v>6916.67</v>
      </c>
      <c r="M14" s="8">
        <v>235.06</v>
      </c>
      <c r="N14" s="8">
        <v>21725.6</v>
      </c>
      <c r="O14" s="8">
        <v>916</v>
      </c>
      <c r="P14" s="8">
        <v>6065.6</v>
      </c>
      <c r="Q14" s="8">
        <v>1980</v>
      </c>
      <c r="R14" s="16">
        <v>16527.94</v>
      </c>
      <c r="S14" s="8">
        <v>2322</v>
      </c>
      <c r="T14" s="8">
        <v>1731</v>
      </c>
      <c r="U14" s="8">
        <v>483</v>
      </c>
      <c r="V14" s="8">
        <v>2826.39</v>
      </c>
      <c r="W14" s="8">
        <v>2324.47</v>
      </c>
      <c r="X14" s="8">
        <v>0</v>
      </c>
      <c r="Y14" s="8">
        <v>223.75</v>
      </c>
      <c r="Z14" s="8">
        <v>278.17</v>
      </c>
      <c r="AA14" s="8">
        <v>68.85</v>
      </c>
      <c r="AB14" s="8">
        <v>6721.5</v>
      </c>
      <c r="AC14" s="8">
        <v>0</v>
      </c>
      <c r="AD14" s="8">
        <v>455.2</v>
      </c>
      <c r="AE14" s="8">
        <v>1920</v>
      </c>
      <c r="AF14" s="8">
        <v>0</v>
      </c>
      <c r="AG14" s="8">
        <v>81762.77</v>
      </c>
      <c r="AH14" s="8">
        <v>2593589</v>
      </c>
      <c r="AI14" s="8">
        <v>0</v>
      </c>
      <c r="AJ14" s="8">
        <v>0</v>
      </c>
      <c r="AK14" s="8">
        <v>3186296.07</v>
      </c>
      <c r="AL14" s="8">
        <v>3017389.12</v>
      </c>
      <c r="AM14" s="8">
        <v>0</v>
      </c>
      <c r="AN14" s="8">
        <v>457819.7</v>
      </c>
      <c r="AO14" s="8">
        <v>626397.91</v>
      </c>
      <c r="AP14" s="8">
        <v>19524</v>
      </c>
      <c r="AQ14" s="8">
        <v>3841</v>
      </c>
      <c r="AR14" s="8">
        <v>18</v>
      </c>
      <c r="AS14" s="8">
        <v>17</v>
      </c>
      <c r="AT14" s="8">
        <v>5.05882352941176</v>
      </c>
      <c r="AU14" s="8">
        <v>48.6135095267363</v>
      </c>
      <c r="AV14" s="8">
        <v>31.9114141569351</v>
      </c>
      <c r="AW14" s="8">
        <v>192.185348837209</v>
      </c>
      <c r="AX14" s="1">
        <v>32.865</v>
      </c>
      <c r="AY14" s="1">
        <v>972.231764705882</v>
      </c>
      <c r="AZ14" s="1">
        <v>166.258235294118</v>
      </c>
      <c r="BA14" s="1">
        <v>2120</v>
      </c>
      <c r="BB14" s="1">
        <v>86</v>
      </c>
      <c r="BC14" s="1">
        <v>86</v>
      </c>
      <c r="BD14" s="1">
        <v>4.05660377358491</v>
      </c>
      <c r="BE14" s="1">
        <v>48.6135095267363</v>
      </c>
    </row>
    <row r="15" s="1" customFormat="1" ht="19.9" customHeight="1" spans="1:57">
      <c r="A15" s="9" t="s">
        <v>161</v>
      </c>
      <c r="B15" s="8">
        <v>3157737.21</v>
      </c>
      <c r="C15" s="8">
        <v>1147196.19</v>
      </c>
      <c r="D15" s="8">
        <v>295683.63</v>
      </c>
      <c r="E15" s="8">
        <v>1036857.23</v>
      </c>
      <c r="F15" s="8">
        <v>202880.8</v>
      </c>
      <c r="G15" s="8">
        <v>2133.1</v>
      </c>
      <c r="H15" s="8">
        <v>794089.56</v>
      </c>
      <c r="I15" s="8">
        <v>683571.91</v>
      </c>
      <c r="J15" s="8">
        <v>51819</v>
      </c>
      <c r="K15" s="8">
        <v>80797.55</v>
      </c>
      <c r="L15" s="8">
        <v>29720.1</v>
      </c>
      <c r="M15" s="8">
        <v>2497.07</v>
      </c>
      <c r="N15" s="8">
        <v>23787</v>
      </c>
      <c r="O15" s="8">
        <v>610</v>
      </c>
      <c r="P15" s="8">
        <v>5889.7</v>
      </c>
      <c r="Q15" s="8">
        <v>4970</v>
      </c>
      <c r="R15" s="16">
        <v>34638.96</v>
      </c>
      <c r="S15" s="8">
        <v>9462</v>
      </c>
      <c r="T15" s="8">
        <v>4845</v>
      </c>
      <c r="U15" s="8">
        <v>267.2</v>
      </c>
      <c r="V15" s="8">
        <v>6911.88</v>
      </c>
      <c r="W15" s="8">
        <v>6190.92</v>
      </c>
      <c r="X15" s="8">
        <v>0</v>
      </c>
      <c r="Y15" s="8">
        <v>720.96</v>
      </c>
      <c r="Z15" s="8">
        <v>0</v>
      </c>
      <c r="AA15" s="8">
        <v>975.48</v>
      </c>
      <c r="AB15" s="8">
        <v>5445.9</v>
      </c>
      <c r="AC15" s="8">
        <v>0</v>
      </c>
      <c r="AD15" s="8">
        <v>1187.5</v>
      </c>
      <c r="AE15" s="8">
        <v>5544</v>
      </c>
      <c r="AF15" s="8">
        <v>0</v>
      </c>
      <c r="AG15" s="8">
        <v>75700</v>
      </c>
      <c r="AH15" s="8">
        <v>2009028</v>
      </c>
      <c r="AI15" s="8">
        <v>0</v>
      </c>
      <c r="AJ15" s="8">
        <v>468.5</v>
      </c>
      <c r="AK15" s="8">
        <v>2875673.92</v>
      </c>
      <c r="AL15" s="8">
        <v>2718263.04</v>
      </c>
      <c r="AM15" s="8">
        <v>0</v>
      </c>
      <c r="AN15" s="8">
        <v>282063.29</v>
      </c>
      <c r="AO15" s="8">
        <v>802068.05</v>
      </c>
      <c r="AP15" s="8">
        <v>16744</v>
      </c>
      <c r="AQ15" s="8">
        <v>7793</v>
      </c>
      <c r="AR15" s="8">
        <v>45</v>
      </c>
      <c r="AS15" s="8">
        <v>44</v>
      </c>
      <c r="AT15" s="8">
        <v>5.65909090909091</v>
      </c>
      <c r="AU15" s="8">
        <v>61.9241059483994</v>
      </c>
      <c r="AV15" s="8">
        <v>47.4253201146679</v>
      </c>
      <c r="AW15" s="8">
        <v>139.112289156627</v>
      </c>
      <c r="AX15" s="1">
        <v>27.7585542168675</v>
      </c>
      <c r="AY15" s="1">
        <v>787.249090909091</v>
      </c>
      <c r="AZ15" s="1">
        <v>157.088181818182</v>
      </c>
      <c r="BA15" s="1">
        <v>2120</v>
      </c>
      <c r="BB15" s="1">
        <v>249</v>
      </c>
      <c r="BC15" s="1">
        <v>249</v>
      </c>
      <c r="BD15" s="1">
        <v>11.7452830188679</v>
      </c>
      <c r="BE15" s="1">
        <v>61.8961257763975</v>
      </c>
    </row>
    <row r="16" s="1" customFormat="1" ht="19.9" customHeight="1" spans="1:57">
      <c r="A16" s="9" t="s">
        <v>162</v>
      </c>
      <c r="B16" s="8">
        <v>2945353.8</v>
      </c>
      <c r="C16" s="8">
        <v>1037335.06</v>
      </c>
      <c r="D16" s="8">
        <v>33114.45</v>
      </c>
      <c r="E16" s="8">
        <v>903764.88</v>
      </c>
      <c r="F16" s="8">
        <v>176805</v>
      </c>
      <c r="G16" s="8">
        <v>229.3</v>
      </c>
      <c r="H16" s="8">
        <v>701970.5</v>
      </c>
      <c r="I16" s="8">
        <v>573045.35</v>
      </c>
      <c r="J16" s="8">
        <v>12375</v>
      </c>
      <c r="K16" s="8">
        <v>101142.04</v>
      </c>
      <c r="L16" s="8">
        <v>27783.11</v>
      </c>
      <c r="M16" s="8">
        <v>1238.18</v>
      </c>
      <c r="N16" s="8">
        <v>18117</v>
      </c>
      <c r="O16" s="8">
        <v>162</v>
      </c>
      <c r="P16" s="8">
        <v>1117.9</v>
      </c>
      <c r="Q16" s="8">
        <v>4125</v>
      </c>
      <c r="R16" s="16">
        <v>7138.83</v>
      </c>
      <c r="S16" s="8">
        <v>1127</v>
      </c>
      <c r="T16" s="8">
        <v>931</v>
      </c>
      <c r="U16" s="8">
        <v>55.5</v>
      </c>
      <c r="V16" s="8">
        <v>631.78</v>
      </c>
      <c r="W16" s="8">
        <v>625.98</v>
      </c>
      <c r="X16" s="8">
        <v>0</v>
      </c>
      <c r="Y16" s="8">
        <v>5.8</v>
      </c>
      <c r="Z16" s="8">
        <v>0</v>
      </c>
      <c r="AA16" s="8">
        <v>17.85</v>
      </c>
      <c r="AB16" s="8">
        <v>3174.5</v>
      </c>
      <c r="AC16" s="8">
        <v>0</v>
      </c>
      <c r="AD16" s="8">
        <v>181.2</v>
      </c>
      <c r="AE16" s="8">
        <v>1020</v>
      </c>
      <c r="AF16" s="8">
        <v>0</v>
      </c>
      <c r="AG16" s="8">
        <v>126431.35</v>
      </c>
      <c r="AH16" s="8">
        <v>1906178.75</v>
      </c>
      <c r="AI16" s="8">
        <v>0</v>
      </c>
      <c r="AJ16" s="8">
        <v>0</v>
      </c>
      <c r="AK16" s="8">
        <v>2928620.14</v>
      </c>
      <c r="AL16" s="8">
        <v>2798007.38</v>
      </c>
      <c r="AM16" s="8">
        <v>0</v>
      </c>
      <c r="AN16" s="8">
        <v>16733.66</v>
      </c>
      <c r="AO16" s="8">
        <v>706564</v>
      </c>
      <c r="AP16" s="8">
        <v>12494</v>
      </c>
      <c r="AQ16" s="8">
        <v>958</v>
      </c>
      <c r="AR16" s="8">
        <v>8</v>
      </c>
      <c r="AS16" s="8">
        <v>8</v>
      </c>
      <c r="AT16" s="8">
        <v>6.125</v>
      </c>
      <c r="AU16" s="8">
        <v>72.335911637586</v>
      </c>
      <c r="AV16" s="8">
        <v>56.1846086121338</v>
      </c>
      <c r="AW16" s="8">
        <v>145.690408163265</v>
      </c>
      <c r="AX16" s="1">
        <v>12.8934693877551</v>
      </c>
      <c r="AY16" s="1">
        <v>892.35375</v>
      </c>
      <c r="AZ16" s="1">
        <v>78.9725</v>
      </c>
      <c r="BA16" s="1">
        <v>2120</v>
      </c>
      <c r="BB16" s="1">
        <v>49</v>
      </c>
      <c r="BC16" s="1">
        <v>49</v>
      </c>
      <c r="BD16" s="1">
        <v>2.31132075471698</v>
      </c>
      <c r="BE16" s="1">
        <v>72.335911637586</v>
      </c>
    </row>
    <row r="17" s="1" customFormat="1" ht="19.9" customHeight="1" spans="1:57">
      <c r="A17" s="9" t="s">
        <v>163</v>
      </c>
      <c r="B17" s="8">
        <v>3198470.43</v>
      </c>
      <c r="C17" s="8">
        <v>1105056.18</v>
      </c>
      <c r="D17" s="8">
        <v>315436.04</v>
      </c>
      <c r="E17" s="8">
        <v>984469.2</v>
      </c>
      <c r="F17" s="8">
        <v>242975</v>
      </c>
      <c r="G17" s="8">
        <v>6154.3</v>
      </c>
      <c r="H17" s="8">
        <v>677186.73</v>
      </c>
      <c r="I17" s="8">
        <v>562672.02</v>
      </c>
      <c r="J17" s="8">
        <v>6399</v>
      </c>
      <c r="K17" s="8">
        <v>77950.52</v>
      </c>
      <c r="L17" s="8">
        <v>36564.19</v>
      </c>
      <c r="M17" s="8">
        <v>2799.37</v>
      </c>
      <c r="N17" s="8">
        <v>36993.9</v>
      </c>
      <c r="O17" s="8">
        <v>1474</v>
      </c>
      <c r="P17" s="8">
        <v>4085.9</v>
      </c>
      <c r="Q17" s="8">
        <v>12800</v>
      </c>
      <c r="R17" s="16">
        <v>61523.08</v>
      </c>
      <c r="S17" s="8">
        <v>15770</v>
      </c>
      <c r="T17" s="8">
        <v>8185</v>
      </c>
      <c r="U17" s="8">
        <v>2101.5</v>
      </c>
      <c r="V17" s="8">
        <v>7302.32</v>
      </c>
      <c r="W17" s="8">
        <v>4417.54</v>
      </c>
      <c r="X17" s="8">
        <v>0</v>
      </c>
      <c r="Y17" s="8">
        <v>163.58</v>
      </c>
      <c r="Z17" s="8">
        <v>2721.2</v>
      </c>
      <c r="AA17" s="8">
        <v>263.56</v>
      </c>
      <c r="AB17" s="8">
        <v>15398.5</v>
      </c>
      <c r="AC17" s="8">
        <v>0</v>
      </c>
      <c r="AD17" s="8">
        <v>4726.2</v>
      </c>
      <c r="AE17" s="8">
        <v>7776</v>
      </c>
      <c r="AF17" s="8">
        <v>0</v>
      </c>
      <c r="AG17" s="8">
        <v>59063.9</v>
      </c>
      <c r="AH17" s="8">
        <v>2088195.49</v>
      </c>
      <c r="AI17" s="8">
        <v>0</v>
      </c>
      <c r="AJ17" s="8">
        <v>883.12</v>
      </c>
      <c r="AK17" s="8">
        <v>2981747.3</v>
      </c>
      <c r="AL17" s="8">
        <v>2836964.82</v>
      </c>
      <c r="AM17" s="8">
        <v>0</v>
      </c>
      <c r="AN17" s="8">
        <v>216723.13</v>
      </c>
      <c r="AO17" s="8">
        <v>684352.75</v>
      </c>
      <c r="AP17" s="8">
        <v>20210</v>
      </c>
      <c r="AQ17" s="8">
        <v>8872</v>
      </c>
      <c r="AR17" s="8">
        <v>81</v>
      </c>
      <c r="AS17" s="8">
        <v>81</v>
      </c>
      <c r="AT17" s="8">
        <v>5.12345679012346</v>
      </c>
      <c r="AU17" s="8">
        <v>48.7119841662543</v>
      </c>
      <c r="AV17" s="8">
        <v>33.5075076694706</v>
      </c>
      <c r="AW17" s="8">
        <v>148.248385542169</v>
      </c>
      <c r="AX17" s="1">
        <v>17.5959518072289</v>
      </c>
      <c r="AY17" s="1">
        <v>759.544197530864</v>
      </c>
      <c r="AZ17" s="1">
        <v>90.1520987654321</v>
      </c>
      <c r="BA17" s="1">
        <v>2120</v>
      </c>
      <c r="BB17" s="1">
        <v>415</v>
      </c>
      <c r="BC17" s="1">
        <v>415</v>
      </c>
      <c r="BD17" s="1">
        <v>19.5754716981132</v>
      </c>
      <c r="BE17" s="1">
        <v>48.6682869866403</v>
      </c>
    </row>
    <row r="18" s="1" customFormat="1" ht="19.9" customHeight="1" spans="1:57">
      <c r="A18" s="9" t="s">
        <v>164</v>
      </c>
      <c r="B18" s="8">
        <v>6981430.28</v>
      </c>
      <c r="C18" s="8">
        <v>1687732.56</v>
      </c>
      <c r="D18" s="8">
        <v>206196.84</v>
      </c>
      <c r="E18" s="8">
        <v>1301811.55</v>
      </c>
      <c r="F18" s="8">
        <v>468401.2</v>
      </c>
      <c r="G18" s="8">
        <v>42691.3</v>
      </c>
      <c r="H18" s="8">
        <v>608803.27</v>
      </c>
      <c r="I18" s="8">
        <v>484682.7</v>
      </c>
      <c r="J18" s="8">
        <v>29556</v>
      </c>
      <c r="K18" s="8">
        <v>99179.06</v>
      </c>
      <c r="L18" s="8">
        <v>24941.51</v>
      </c>
      <c r="M18" s="8">
        <v>7324.38</v>
      </c>
      <c r="N18" s="8">
        <v>135707.9</v>
      </c>
      <c r="O18" s="8">
        <v>0</v>
      </c>
      <c r="P18" s="8">
        <v>33501.5</v>
      </c>
      <c r="Q18" s="8">
        <v>5382</v>
      </c>
      <c r="R18" s="16">
        <v>385921.01</v>
      </c>
      <c r="S18" s="8">
        <v>72063</v>
      </c>
      <c r="T18" s="8">
        <v>52877</v>
      </c>
      <c r="U18" s="8">
        <v>50913</v>
      </c>
      <c r="V18" s="8">
        <v>40628.34</v>
      </c>
      <c r="W18" s="8">
        <v>40369.87</v>
      </c>
      <c r="X18" s="8">
        <v>0</v>
      </c>
      <c r="Y18" s="8">
        <v>258.47</v>
      </c>
      <c r="Z18" s="8">
        <v>0</v>
      </c>
      <c r="AA18" s="8">
        <v>4246.87</v>
      </c>
      <c r="AB18" s="8">
        <v>1704</v>
      </c>
      <c r="AC18" s="8">
        <v>0</v>
      </c>
      <c r="AD18" s="8">
        <v>63043.3</v>
      </c>
      <c r="AE18" s="8">
        <v>96591.1</v>
      </c>
      <c r="AF18" s="8">
        <v>3854.4</v>
      </c>
      <c r="AG18" s="8">
        <v>0</v>
      </c>
      <c r="AH18" s="8">
        <v>5284842</v>
      </c>
      <c r="AI18" s="8">
        <v>0</v>
      </c>
      <c r="AJ18" s="8">
        <v>7230.57</v>
      </c>
      <c r="AK18" s="8">
        <v>5677837.65</v>
      </c>
      <c r="AL18" s="8">
        <v>5554560.83</v>
      </c>
      <c r="AM18" s="8">
        <v>123276.82</v>
      </c>
      <c r="AN18" s="8">
        <v>1303592.63</v>
      </c>
      <c r="AO18" s="8">
        <v>649431.61</v>
      </c>
      <c r="AP18" s="8">
        <v>31704</v>
      </c>
      <c r="AQ18" s="8">
        <v>9139</v>
      </c>
      <c r="AR18" s="8">
        <v>547</v>
      </c>
      <c r="AS18" s="8">
        <v>535</v>
      </c>
      <c r="AT18" s="8">
        <v>4.98878504672897</v>
      </c>
      <c r="AU18" s="8">
        <v>41.0614291572041</v>
      </c>
      <c r="AV18" s="8">
        <v>19.2027274160989</v>
      </c>
      <c r="AW18" s="8">
        <v>144.593859123267</v>
      </c>
      <c r="AX18" s="1">
        <v>15.222307980517</v>
      </c>
      <c r="AY18" s="1">
        <v>721.347682242991</v>
      </c>
      <c r="AZ18" s="1">
        <v>75.9408224299065</v>
      </c>
      <c r="BA18" s="1">
        <v>9540</v>
      </c>
      <c r="BB18" s="1">
        <v>2669</v>
      </c>
      <c r="BC18" s="1">
        <v>2669</v>
      </c>
      <c r="BD18" s="1">
        <v>27.9769392033543</v>
      </c>
      <c r="BE18" s="1">
        <v>40.8333642442594</v>
      </c>
    </row>
    <row r="19" s="1" customFormat="1" ht="19.9" customHeight="1" spans="1:57">
      <c r="A19" s="9" t="s">
        <v>165</v>
      </c>
      <c r="B19" s="8">
        <v>6107496.73</v>
      </c>
      <c r="C19" s="8">
        <v>1166334.23</v>
      </c>
      <c r="D19" s="8">
        <v>101989.78</v>
      </c>
      <c r="E19" s="8">
        <v>762229.13</v>
      </c>
      <c r="F19" s="8">
        <v>259280</v>
      </c>
      <c r="G19" s="8">
        <v>21117</v>
      </c>
      <c r="H19" s="8">
        <v>401417.82</v>
      </c>
      <c r="I19" s="8">
        <v>304526.61</v>
      </c>
      <c r="J19" s="8">
        <v>17304</v>
      </c>
      <c r="K19" s="8">
        <v>77404.5</v>
      </c>
      <c r="L19" s="8">
        <v>19486.71</v>
      </c>
      <c r="M19" s="8">
        <v>3551.61</v>
      </c>
      <c r="N19" s="8">
        <v>52132.9</v>
      </c>
      <c r="O19" s="8">
        <v>0</v>
      </c>
      <c r="P19" s="8">
        <v>23108.2</v>
      </c>
      <c r="Q19" s="8">
        <v>1621.6</v>
      </c>
      <c r="R19" s="16">
        <v>404105.1</v>
      </c>
      <c r="S19" s="8">
        <v>94392</v>
      </c>
      <c r="T19" s="8">
        <v>74290</v>
      </c>
      <c r="U19" s="8">
        <v>19965.5</v>
      </c>
      <c r="V19" s="8">
        <v>48742.76</v>
      </c>
      <c r="W19" s="8">
        <v>47427.65</v>
      </c>
      <c r="X19" s="8">
        <v>0</v>
      </c>
      <c r="Y19" s="8">
        <v>1274.92</v>
      </c>
      <c r="Z19" s="8">
        <v>40.19</v>
      </c>
      <c r="AA19" s="8">
        <v>2091.04</v>
      </c>
      <c r="AB19" s="8">
        <v>48401.5</v>
      </c>
      <c r="AC19" s="8">
        <v>0</v>
      </c>
      <c r="AD19" s="8">
        <v>29891.9</v>
      </c>
      <c r="AE19" s="8">
        <v>86198.4</v>
      </c>
      <c r="AF19" s="8">
        <v>132</v>
      </c>
      <c r="AG19" s="8">
        <v>0</v>
      </c>
      <c r="AH19" s="8">
        <v>4938145</v>
      </c>
      <c r="AI19" s="8">
        <v>0</v>
      </c>
      <c r="AJ19" s="8">
        <v>1275.19</v>
      </c>
      <c r="AK19" s="8">
        <v>5307881.37</v>
      </c>
      <c r="AL19" s="8">
        <v>5065926.91</v>
      </c>
      <c r="AM19" s="8">
        <v>241954.46</v>
      </c>
      <c r="AN19" s="8">
        <v>799615.36</v>
      </c>
      <c r="AO19" s="8">
        <v>450160.58</v>
      </c>
      <c r="AP19" s="8">
        <v>19426</v>
      </c>
      <c r="AQ19" s="8">
        <v>4951</v>
      </c>
      <c r="AR19" s="8">
        <v>619</v>
      </c>
      <c r="AS19" s="8">
        <v>593</v>
      </c>
      <c r="AT19" s="8">
        <v>5.6070826306914</v>
      </c>
      <c r="AU19" s="8">
        <v>39.2375748996191</v>
      </c>
      <c r="AV19" s="8">
        <v>20.6639462575929</v>
      </c>
      <c r="AW19" s="8">
        <v>121.535368421053</v>
      </c>
      <c r="AX19" s="1">
        <v>14.6594766917293</v>
      </c>
      <c r="AY19" s="1">
        <v>681.458853288364</v>
      </c>
      <c r="AZ19" s="1">
        <v>82.1968971332209</v>
      </c>
      <c r="BA19" s="1">
        <v>7420</v>
      </c>
      <c r="BB19" s="1">
        <v>3325</v>
      </c>
      <c r="BC19" s="1">
        <v>3325</v>
      </c>
      <c r="BD19" s="1">
        <v>44.811320754717</v>
      </c>
      <c r="BE19" s="1">
        <v>39.1719314321013</v>
      </c>
    </row>
    <row r="20" s="1" customFormat="1" ht="19.9" customHeight="1" spans="1:57">
      <c r="A20" s="9" t="s">
        <v>166</v>
      </c>
      <c r="B20" s="8">
        <v>3779390.19</v>
      </c>
      <c r="C20" s="8">
        <v>739985.53</v>
      </c>
      <c r="D20" s="8">
        <v>420109.95</v>
      </c>
      <c r="E20" s="8">
        <v>737761.52</v>
      </c>
      <c r="F20" s="8">
        <v>295939.8</v>
      </c>
      <c r="G20" s="8">
        <v>3429.6</v>
      </c>
      <c r="H20" s="8">
        <v>404054.43</v>
      </c>
      <c r="I20" s="8">
        <v>339076.84</v>
      </c>
      <c r="J20" s="8">
        <v>40090</v>
      </c>
      <c r="K20" s="8">
        <v>64977.59</v>
      </c>
      <c r="L20" s="8">
        <v>0</v>
      </c>
      <c r="M20" s="8">
        <v>201.69</v>
      </c>
      <c r="N20" s="8">
        <v>26753.8</v>
      </c>
      <c r="O20" s="8">
        <v>0</v>
      </c>
      <c r="P20" s="8">
        <v>6515.4</v>
      </c>
      <c r="Q20" s="8">
        <v>866.8</v>
      </c>
      <c r="R20" s="16">
        <v>2224.01</v>
      </c>
      <c r="S20" s="8">
        <v>864</v>
      </c>
      <c r="T20" s="8">
        <v>316</v>
      </c>
      <c r="U20" s="8">
        <v>97.5</v>
      </c>
      <c r="V20" s="8">
        <v>190.99</v>
      </c>
      <c r="W20" s="8">
        <v>187.56</v>
      </c>
      <c r="X20" s="8">
        <v>0</v>
      </c>
      <c r="Y20" s="8">
        <v>3.43</v>
      </c>
      <c r="Z20" s="8">
        <v>0</v>
      </c>
      <c r="AA20" s="8">
        <v>19.62</v>
      </c>
      <c r="AB20" s="8">
        <v>192.4</v>
      </c>
      <c r="AC20" s="8">
        <v>0</v>
      </c>
      <c r="AD20" s="8">
        <v>153.1</v>
      </c>
      <c r="AE20" s="8">
        <v>384</v>
      </c>
      <c r="AF20" s="8">
        <v>6.4</v>
      </c>
      <c r="AG20" s="8">
        <v>0</v>
      </c>
      <c r="AH20" s="8">
        <v>3035009.6</v>
      </c>
      <c r="AI20" s="8">
        <v>0</v>
      </c>
      <c r="AJ20" s="8">
        <v>3763.9</v>
      </c>
      <c r="AK20" s="8">
        <v>3528186.88</v>
      </c>
      <c r="AL20" s="8">
        <v>3401945.21</v>
      </c>
      <c r="AM20" s="8">
        <v>126241.67</v>
      </c>
      <c r="AN20" s="8">
        <v>251203.31</v>
      </c>
      <c r="AO20" s="8">
        <v>404245.42</v>
      </c>
      <c r="AP20" s="8">
        <v>26134</v>
      </c>
      <c r="AQ20" s="8">
        <v>18503</v>
      </c>
      <c r="AR20" s="8">
        <v>3</v>
      </c>
      <c r="AS20" s="8">
        <v>3</v>
      </c>
      <c r="AT20" s="8">
        <v>5.33333333333333</v>
      </c>
      <c r="AU20" s="8">
        <v>28.229950256371</v>
      </c>
      <c r="AV20" s="8">
        <v>15.4608720440805</v>
      </c>
      <c r="AW20" s="8">
        <v>139.000625</v>
      </c>
      <c r="AX20" s="1">
        <v>11.936875</v>
      </c>
      <c r="AY20" s="1">
        <v>741.336666666667</v>
      </c>
      <c r="AZ20" s="1">
        <v>63.6633333333333</v>
      </c>
      <c r="BA20" s="1">
        <v>2544</v>
      </c>
      <c r="BB20" s="1">
        <v>16</v>
      </c>
      <c r="BC20" s="1">
        <v>16</v>
      </c>
      <c r="BD20" s="1">
        <v>0.628930817610063</v>
      </c>
      <c r="BE20" s="1">
        <v>28.0859271447157</v>
      </c>
    </row>
    <row r="21" s="1" customFormat="1" ht="19.9" customHeight="1" spans="1:57">
      <c r="A21" s="9" t="s">
        <v>167</v>
      </c>
      <c r="B21" s="8">
        <v>3297387.03</v>
      </c>
      <c r="C21" s="8">
        <v>1017076.48</v>
      </c>
      <c r="D21" s="8">
        <v>83114</v>
      </c>
      <c r="E21" s="8">
        <v>968051.83</v>
      </c>
      <c r="F21" s="8">
        <v>282046.3</v>
      </c>
      <c r="G21" s="8">
        <v>27031.5</v>
      </c>
      <c r="H21" s="8">
        <v>514683.12</v>
      </c>
      <c r="I21" s="8">
        <v>445002.09</v>
      </c>
      <c r="J21" s="8">
        <v>52618.5</v>
      </c>
      <c r="K21" s="8">
        <v>62066.99</v>
      </c>
      <c r="L21" s="8">
        <v>7614.04</v>
      </c>
      <c r="M21" s="8">
        <v>2956.12</v>
      </c>
      <c r="N21" s="8">
        <v>79407.19</v>
      </c>
      <c r="O21" s="8">
        <v>0</v>
      </c>
      <c r="P21" s="8">
        <v>60415.3</v>
      </c>
      <c r="Q21" s="8">
        <v>1512.3</v>
      </c>
      <c r="R21" s="16">
        <v>49024.65</v>
      </c>
      <c r="S21" s="8">
        <v>11594</v>
      </c>
      <c r="T21" s="8">
        <v>8322</v>
      </c>
      <c r="U21" s="8">
        <v>1496</v>
      </c>
      <c r="V21" s="8">
        <v>3353.04</v>
      </c>
      <c r="W21" s="8">
        <v>3150.25</v>
      </c>
      <c r="X21" s="8">
        <v>0</v>
      </c>
      <c r="Y21" s="8">
        <v>188.77</v>
      </c>
      <c r="Z21" s="8">
        <v>14.02</v>
      </c>
      <c r="AA21" s="8">
        <v>459.03</v>
      </c>
      <c r="AB21" s="8">
        <v>8083.48</v>
      </c>
      <c r="AC21" s="8">
        <v>0</v>
      </c>
      <c r="AD21" s="8">
        <v>5494.6</v>
      </c>
      <c r="AE21" s="8">
        <v>9910.2</v>
      </c>
      <c r="AF21" s="8">
        <v>312.3</v>
      </c>
      <c r="AG21" s="8">
        <v>0</v>
      </c>
      <c r="AH21" s="8">
        <v>2255546</v>
      </c>
      <c r="AI21" s="8">
        <v>0</v>
      </c>
      <c r="AJ21" s="8">
        <v>2119.06</v>
      </c>
      <c r="AK21" s="8">
        <v>2847509.94</v>
      </c>
      <c r="AL21" s="8">
        <v>2719977.65</v>
      </c>
      <c r="AM21" s="8">
        <v>127532.29</v>
      </c>
      <c r="AN21" s="8">
        <v>449877.09</v>
      </c>
      <c r="AO21" s="8">
        <v>518036.16</v>
      </c>
      <c r="AP21" s="8">
        <v>19029</v>
      </c>
      <c r="AQ21" s="8">
        <v>3260</v>
      </c>
      <c r="AR21" s="8">
        <v>73</v>
      </c>
      <c r="AS21" s="8">
        <v>71</v>
      </c>
      <c r="AT21" s="8">
        <v>5.26760563380282</v>
      </c>
      <c r="AU21" s="8">
        <v>50.8724488937937</v>
      </c>
      <c r="AV21" s="8">
        <v>27.0473025382311</v>
      </c>
      <c r="AW21" s="8">
        <v>131.081951871658</v>
      </c>
      <c r="AX21" s="1">
        <v>8.96534759358289</v>
      </c>
      <c r="AY21" s="1">
        <v>690.488028169014</v>
      </c>
      <c r="AZ21" s="1">
        <v>47.2259154929577</v>
      </c>
      <c r="BA21" s="1">
        <v>5088</v>
      </c>
      <c r="BB21" s="1">
        <v>374</v>
      </c>
      <c r="BC21" s="1">
        <v>374</v>
      </c>
      <c r="BD21" s="1">
        <v>7.35062893081761</v>
      </c>
      <c r="BE21" s="1">
        <v>50.7610893898786</v>
      </c>
    </row>
    <row r="22" s="1" customFormat="1" ht="19.9" customHeight="1" spans="1:57">
      <c r="A22" s="9" t="s">
        <v>168</v>
      </c>
      <c r="B22" s="8">
        <v>4497788.7</v>
      </c>
      <c r="C22" s="8">
        <v>1539511.71</v>
      </c>
      <c r="D22" s="8">
        <v>467035.03</v>
      </c>
      <c r="E22" s="8">
        <v>1339843.83</v>
      </c>
      <c r="F22" s="8">
        <v>458169.4</v>
      </c>
      <c r="G22" s="8">
        <v>23393.6</v>
      </c>
      <c r="H22" s="8">
        <v>707862.91</v>
      </c>
      <c r="I22" s="8">
        <v>578655.84</v>
      </c>
      <c r="J22" s="8">
        <v>47963</v>
      </c>
      <c r="K22" s="8">
        <v>126775.42</v>
      </c>
      <c r="L22" s="8">
        <v>2431.65</v>
      </c>
      <c r="M22" s="8">
        <v>1359.46</v>
      </c>
      <c r="N22" s="8">
        <v>111512.56</v>
      </c>
      <c r="O22" s="8">
        <v>3489</v>
      </c>
      <c r="P22" s="8">
        <v>33580.4</v>
      </c>
      <c r="Q22" s="8">
        <v>476.5</v>
      </c>
      <c r="R22" s="16">
        <v>199667.88</v>
      </c>
      <c r="S22" s="8">
        <v>45730</v>
      </c>
      <c r="T22" s="8">
        <v>36059</v>
      </c>
      <c r="U22" s="8">
        <v>8619</v>
      </c>
      <c r="V22" s="8">
        <v>23722.33</v>
      </c>
      <c r="W22" s="8">
        <v>22478.05</v>
      </c>
      <c r="X22" s="8">
        <v>0</v>
      </c>
      <c r="Y22" s="8">
        <v>1244.28</v>
      </c>
      <c r="Z22" s="8">
        <v>0</v>
      </c>
      <c r="AA22" s="8">
        <v>1152.05</v>
      </c>
      <c r="AB22" s="8">
        <v>27044</v>
      </c>
      <c r="AC22" s="8">
        <v>0</v>
      </c>
      <c r="AD22" s="8">
        <v>16212.4</v>
      </c>
      <c r="AE22" s="8">
        <v>41129.1</v>
      </c>
      <c r="AF22" s="8">
        <v>0</v>
      </c>
      <c r="AG22" s="8">
        <v>0</v>
      </c>
      <c r="AH22" s="8">
        <v>2921663</v>
      </c>
      <c r="AI22" s="8">
        <v>0</v>
      </c>
      <c r="AJ22" s="8">
        <v>4867.29</v>
      </c>
      <c r="AK22" s="8">
        <v>3802297.05</v>
      </c>
      <c r="AL22" s="8">
        <v>3612333.79</v>
      </c>
      <c r="AM22" s="8">
        <v>189963.26</v>
      </c>
      <c r="AN22" s="8">
        <v>695491.65</v>
      </c>
      <c r="AO22" s="8">
        <v>731585.24</v>
      </c>
      <c r="AP22" s="8">
        <v>37950</v>
      </c>
      <c r="AQ22" s="8">
        <v>17419</v>
      </c>
      <c r="AR22" s="8">
        <v>328</v>
      </c>
      <c r="AS22" s="8">
        <v>317</v>
      </c>
      <c r="AT22" s="8">
        <v>4.92744479495268</v>
      </c>
      <c r="AU22" s="8">
        <v>35.3055027667984</v>
      </c>
      <c r="AV22" s="8">
        <v>18.6525140974967</v>
      </c>
      <c r="AW22" s="8">
        <v>127.828348271447</v>
      </c>
      <c r="AX22" s="1">
        <v>15.1871510883483</v>
      </c>
      <c r="AY22" s="1">
        <v>629.867129337539</v>
      </c>
      <c r="AZ22" s="1">
        <v>74.8338485804416</v>
      </c>
      <c r="BA22" s="1">
        <v>4240</v>
      </c>
      <c r="BB22" s="1">
        <v>1562</v>
      </c>
      <c r="BC22" s="1">
        <v>1562</v>
      </c>
      <c r="BD22" s="1">
        <v>36.8396226415094</v>
      </c>
      <c r="BE22" s="1">
        <v>35.17724743083</v>
      </c>
    </row>
    <row r="23" s="1" customFormat="1" ht="19.9" customHeight="1" spans="1:57">
      <c r="A23" s="9" t="s">
        <v>169</v>
      </c>
      <c r="B23" s="8">
        <v>5301137.48</v>
      </c>
      <c r="C23" s="8">
        <v>1386898.93</v>
      </c>
      <c r="D23" s="8">
        <v>226431.2</v>
      </c>
      <c r="E23" s="8">
        <v>1060851.82</v>
      </c>
      <c r="F23" s="8">
        <v>331702.2</v>
      </c>
      <c r="G23" s="8">
        <v>4293.4</v>
      </c>
      <c r="H23" s="8">
        <v>685250.85</v>
      </c>
      <c r="I23" s="8">
        <v>601371.15</v>
      </c>
      <c r="J23" s="8">
        <v>52842</v>
      </c>
      <c r="K23" s="8">
        <v>83879.7</v>
      </c>
      <c r="L23" s="8">
        <v>0</v>
      </c>
      <c r="M23" s="8">
        <v>966.77</v>
      </c>
      <c r="N23" s="8">
        <v>31138.3</v>
      </c>
      <c r="O23" s="8">
        <v>0</v>
      </c>
      <c r="P23" s="8">
        <v>6398.7</v>
      </c>
      <c r="Q23" s="8">
        <v>1101.6</v>
      </c>
      <c r="R23" s="16">
        <v>326047.11</v>
      </c>
      <c r="S23" s="8">
        <v>78261</v>
      </c>
      <c r="T23" s="8">
        <v>47658</v>
      </c>
      <c r="U23" s="8">
        <v>11203.3</v>
      </c>
      <c r="V23" s="8">
        <v>45002.71</v>
      </c>
      <c r="W23" s="8">
        <v>43268.79</v>
      </c>
      <c r="X23" s="8">
        <v>0</v>
      </c>
      <c r="Y23" s="8">
        <v>1733.92</v>
      </c>
      <c r="Z23" s="8">
        <v>0</v>
      </c>
      <c r="AA23" s="8">
        <v>0</v>
      </c>
      <c r="AB23" s="8">
        <v>40942.6</v>
      </c>
      <c r="AC23" s="8">
        <v>0</v>
      </c>
      <c r="AD23" s="8">
        <v>52273.1</v>
      </c>
      <c r="AE23" s="8">
        <v>50491</v>
      </c>
      <c r="AF23" s="8">
        <v>215.4</v>
      </c>
      <c r="AG23" s="8">
        <v>0</v>
      </c>
      <c r="AH23" s="8">
        <v>3907874</v>
      </c>
      <c r="AI23" s="8">
        <v>0</v>
      </c>
      <c r="AJ23" s="8">
        <v>4880.77</v>
      </c>
      <c r="AK23" s="8">
        <v>4352522.17</v>
      </c>
      <c r="AL23" s="8">
        <v>4114636.8</v>
      </c>
      <c r="AM23" s="8">
        <v>237885.37</v>
      </c>
      <c r="AN23" s="8">
        <v>948615.31</v>
      </c>
      <c r="AO23" s="8">
        <v>730253.56</v>
      </c>
      <c r="AP23" s="8">
        <v>24724</v>
      </c>
      <c r="AQ23" s="8">
        <v>9361</v>
      </c>
      <c r="AR23" s="8">
        <v>618</v>
      </c>
      <c r="AS23" s="8">
        <v>618</v>
      </c>
      <c r="AT23" s="8">
        <v>3.83818770226537</v>
      </c>
      <c r="AU23" s="8">
        <v>42.9077746319366</v>
      </c>
      <c r="AV23" s="8">
        <v>27.7160188480828</v>
      </c>
      <c r="AW23" s="8">
        <v>137.456623102867</v>
      </c>
      <c r="AX23" s="1">
        <v>18.9724747048904</v>
      </c>
      <c r="AY23" s="1">
        <v>527.58432038835</v>
      </c>
      <c r="AZ23" s="1">
        <v>72.8199190938511</v>
      </c>
      <c r="BA23" s="1">
        <v>6360</v>
      </c>
      <c r="BB23" s="1">
        <v>2372</v>
      </c>
      <c r="BC23" s="1">
        <v>2372</v>
      </c>
      <c r="BD23" s="1">
        <v>37.2955974842767</v>
      </c>
      <c r="BE23" s="1">
        <v>42.7103644232325</v>
      </c>
    </row>
    <row r="24" s="1" customFormat="1" ht="19.9" customHeight="1" spans="1:57">
      <c r="A24" s="9" t="s">
        <v>170</v>
      </c>
      <c r="B24" s="8">
        <v>2431119.81</v>
      </c>
      <c r="C24" s="8">
        <v>363244.71</v>
      </c>
      <c r="D24" s="8">
        <v>9614.29</v>
      </c>
      <c r="E24" s="8">
        <v>352198.25</v>
      </c>
      <c r="F24" s="8">
        <v>112080.5</v>
      </c>
      <c r="G24" s="8">
        <v>4353.4</v>
      </c>
      <c r="H24" s="8">
        <v>204492.27</v>
      </c>
      <c r="I24" s="8">
        <v>172880.99</v>
      </c>
      <c r="J24" s="8">
        <v>18273</v>
      </c>
      <c r="K24" s="8">
        <v>30966.95</v>
      </c>
      <c r="L24" s="8">
        <v>644.33</v>
      </c>
      <c r="M24" s="8">
        <v>2787.48</v>
      </c>
      <c r="N24" s="8">
        <v>23245</v>
      </c>
      <c r="O24" s="8">
        <v>0</v>
      </c>
      <c r="P24" s="8">
        <v>2005.6</v>
      </c>
      <c r="Q24" s="8">
        <v>3234</v>
      </c>
      <c r="R24" s="16">
        <v>11046.46</v>
      </c>
      <c r="S24" s="8">
        <v>2542</v>
      </c>
      <c r="T24" s="8">
        <v>1919</v>
      </c>
      <c r="U24" s="8">
        <v>500.5</v>
      </c>
      <c r="V24" s="8">
        <v>1228.23</v>
      </c>
      <c r="W24" s="8">
        <v>1166.23</v>
      </c>
      <c r="X24" s="8">
        <v>0</v>
      </c>
      <c r="Y24" s="8">
        <v>62</v>
      </c>
      <c r="Z24" s="8">
        <v>0</v>
      </c>
      <c r="AA24" s="8">
        <v>87.23</v>
      </c>
      <c r="AB24" s="8">
        <v>879.5</v>
      </c>
      <c r="AC24" s="8">
        <v>0</v>
      </c>
      <c r="AD24" s="8">
        <v>959</v>
      </c>
      <c r="AE24" s="8">
        <v>2436.5</v>
      </c>
      <c r="AF24" s="8">
        <v>494.5</v>
      </c>
      <c r="AG24" s="8">
        <v>0</v>
      </c>
      <c r="AH24" s="8">
        <v>2066560.33</v>
      </c>
      <c r="AI24" s="8">
        <v>0</v>
      </c>
      <c r="AJ24" s="8">
        <v>451.62</v>
      </c>
      <c r="AK24" s="8">
        <v>1957910.07</v>
      </c>
      <c r="AL24" s="8">
        <v>1903528.22</v>
      </c>
      <c r="AM24" s="8">
        <v>54381.85</v>
      </c>
      <c r="AN24" s="8">
        <v>473209.74</v>
      </c>
      <c r="AO24" s="8">
        <v>205720.5</v>
      </c>
      <c r="AP24" s="8">
        <v>7372</v>
      </c>
      <c r="AQ24" s="8">
        <v>451</v>
      </c>
      <c r="AR24" s="8">
        <v>22</v>
      </c>
      <c r="AS24" s="8">
        <v>22</v>
      </c>
      <c r="AT24" s="8">
        <v>3.72727272727273</v>
      </c>
      <c r="AU24" s="8">
        <v>47.7751288659794</v>
      </c>
      <c r="AV24" s="8">
        <v>27.7390491047206</v>
      </c>
      <c r="AW24" s="8">
        <v>134.712926829268</v>
      </c>
      <c r="AX24" s="1">
        <v>14.9784146341463</v>
      </c>
      <c r="AY24" s="1">
        <v>502.111818181818</v>
      </c>
      <c r="AZ24" s="1">
        <v>55.8286363636364</v>
      </c>
      <c r="BA24" s="1">
        <v>4576</v>
      </c>
      <c r="BB24" s="1">
        <v>82</v>
      </c>
      <c r="BC24" s="1">
        <v>82</v>
      </c>
      <c r="BD24" s="1">
        <v>1.79195804195804</v>
      </c>
      <c r="BE24" s="1">
        <v>47.7138673358654</v>
      </c>
    </row>
    <row r="25" s="1" customFormat="1" ht="19.9" customHeight="1" spans="1:57">
      <c r="A25" s="9" t="s">
        <v>171</v>
      </c>
      <c r="B25" s="8">
        <v>3955675.35</v>
      </c>
      <c r="C25" s="8">
        <v>938029.5</v>
      </c>
      <c r="D25" s="8">
        <v>150689.6</v>
      </c>
      <c r="E25" s="8">
        <v>712708.31</v>
      </c>
      <c r="F25" s="8">
        <v>220444.3</v>
      </c>
      <c r="G25" s="8">
        <v>15247</v>
      </c>
      <c r="H25" s="8">
        <v>408042.08</v>
      </c>
      <c r="I25" s="8">
        <v>370912.3</v>
      </c>
      <c r="J25" s="8">
        <v>24593</v>
      </c>
      <c r="K25" s="8">
        <v>37129.78</v>
      </c>
      <c r="L25" s="8">
        <v>0</v>
      </c>
      <c r="M25" s="8">
        <v>2297.13</v>
      </c>
      <c r="N25" s="8">
        <v>52358.1</v>
      </c>
      <c r="O25" s="8">
        <v>676</v>
      </c>
      <c r="P25" s="8">
        <v>13584.7</v>
      </c>
      <c r="Q25" s="8">
        <v>59</v>
      </c>
      <c r="R25" s="16">
        <v>225321.19</v>
      </c>
      <c r="S25" s="8">
        <v>51894</v>
      </c>
      <c r="T25" s="8">
        <v>39900</v>
      </c>
      <c r="U25" s="8">
        <v>2824.5</v>
      </c>
      <c r="V25" s="8">
        <v>20512.5</v>
      </c>
      <c r="W25" s="8">
        <v>20327.65</v>
      </c>
      <c r="X25" s="8">
        <v>0</v>
      </c>
      <c r="Y25" s="8">
        <v>184.85</v>
      </c>
      <c r="Z25" s="8">
        <v>0</v>
      </c>
      <c r="AA25" s="8">
        <v>2203.19</v>
      </c>
      <c r="AB25" s="8">
        <v>47663.5</v>
      </c>
      <c r="AC25" s="8">
        <v>56</v>
      </c>
      <c r="AD25" s="8">
        <v>24659.3</v>
      </c>
      <c r="AE25" s="8">
        <v>35608.2</v>
      </c>
      <c r="AF25" s="8">
        <v>0</v>
      </c>
      <c r="AG25" s="8">
        <v>0</v>
      </c>
      <c r="AH25" s="8">
        <v>3011323</v>
      </c>
      <c r="AI25" s="8">
        <v>0</v>
      </c>
      <c r="AJ25" s="8">
        <v>4667.14</v>
      </c>
      <c r="AK25" s="8">
        <v>3592078.6</v>
      </c>
      <c r="AL25" s="8">
        <v>3362671.74</v>
      </c>
      <c r="AM25" s="8">
        <v>229406.86</v>
      </c>
      <c r="AN25" s="8">
        <v>363596.75</v>
      </c>
      <c r="AO25" s="8">
        <v>428554.58</v>
      </c>
      <c r="AP25" s="8">
        <v>16473</v>
      </c>
      <c r="AQ25" s="8">
        <v>4266</v>
      </c>
      <c r="AR25" s="8">
        <v>416</v>
      </c>
      <c r="AS25" s="8">
        <v>419</v>
      </c>
      <c r="AT25" s="8">
        <v>3.99522673031026</v>
      </c>
      <c r="AU25" s="8">
        <v>43.265240696898</v>
      </c>
      <c r="AV25" s="8">
        <v>24.7703563406787</v>
      </c>
      <c r="AW25" s="8">
        <v>134.600471923536</v>
      </c>
      <c r="AX25" s="1">
        <v>12.2535842293907</v>
      </c>
      <c r="AY25" s="1">
        <v>537.759403341289</v>
      </c>
      <c r="AZ25" s="1">
        <v>48.9558472553699</v>
      </c>
      <c r="BA25" s="1">
        <v>4240</v>
      </c>
      <c r="BB25" s="1">
        <v>1674</v>
      </c>
      <c r="BC25" s="1">
        <v>1674</v>
      </c>
      <c r="BD25" s="1">
        <v>39.4811320754717</v>
      </c>
      <c r="BE25" s="1">
        <v>42.9819201116979</v>
      </c>
    </row>
    <row r="26" s="1" customFormat="1" ht="19.9" customHeight="1" spans="1:57">
      <c r="A26" s="9" t="s">
        <v>172</v>
      </c>
      <c r="B26" s="8">
        <v>2236072.08</v>
      </c>
      <c r="C26" s="8">
        <v>133510.01</v>
      </c>
      <c r="D26" s="8">
        <v>4286.86</v>
      </c>
      <c r="E26" s="8">
        <v>132465.46</v>
      </c>
      <c r="F26" s="8">
        <v>38559</v>
      </c>
      <c r="G26" s="8">
        <v>7162.5</v>
      </c>
      <c r="H26" s="8">
        <v>77579.8</v>
      </c>
      <c r="I26" s="8">
        <v>30407.91</v>
      </c>
      <c r="J26" s="8">
        <v>0</v>
      </c>
      <c r="K26" s="8">
        <v>17088.94</v>
      </c>
      <c r="L26" s="8">
        <v>30082.95</v>
      </c>
      <c r="M26" s="8">
        <v>376.16</v>
      </c>
      <c r="N26" s="8">
        <v>7346</v>
      </c>
      <c r="O26" s="8">
        <v>0</v>
      </c>
      <c r="P26" s="8">
        <v>119</v>
      </c>
      <c r="Q26" s="8">
        <v>1323</v>
      </c>
      <c r="R26" s="16">
        <v>1044.55</v>
      </c>
      <c r="S26" s="8">
        <v>124</v>
      </c>
      <c r="T26" s="8">
        <v>500</v>
      </c>
      <c r="U26" s="8">
        <v>18.5</v>
      </c>
      <c r="V26" s="8">
        <v>47.65</v>
      </c>
      <c r="W26" s="8">
        <v>47.65</v>
      </c>
      <c r="X26" s="8">
        <v>0</v>
      </c>
      <c r="Y26" s="8">
        <v>0</v>
      </c>
      <c r="Z26" s="8">
        <v>0</v>
      </c>
      <c r="AA26" s="8">
        <v>39.9</v>
      </c>
      <c r="AB26" s="8">
        <v>95.5</v>
      </c>
      <c r="AC26" s="8">
        <v>0</v>
      </c>
      <c r="AD26" s="8">
        <v>123</v>
      </c>
      <c r="AE26" s="8">
        <v>96</v>
      </c>
      <c r="AF26" s="8">
        <v>0</v>
      </c>
      <c r="AG26" s="8">
        <v>0</v>
      </c>
      <c r="AH26" s="8">
        <v>2090091</v>
      </c>
      <c r="AI26" s="8">
        <v>0</v>
      </c>
      <c r="AJ26" s="8">
        <v>11559.78</v>
      </c>
      <c r="AK26" s="8">
        <v>1719461.8</v>
      </c>
      <c r="AL26" s="8">
        <v>1641501.52</v>
      </c>
      <c r="AM26" s="8">
        <v>77960.28</v>
      </c>
      <c r="AN26" s="8">
        <v>516610.28</v>
      </c>
      <c r="AO26" s="8">
        <v>77627.45</v>
      </c>
      <c r="AP26" s="8">
        <v>2474</v>
      </c>
      <c r="AQ26" s="8">
        <v>136</v>
      </c>
      <c r="AR26" s="8">
        <v>3</v>
      </c>
      <c r="AS26" s="8">
        <v>3</v>
      </c>
      <c r="AT26" s="8">
        <v>1.33333333333333</v>
      </c>
      <c r="AU26" s="8">
        <v>53.5430315278901</v>
      </c>
      <c r="AV26" s="8">
        <v>31.3580436540016</v>
      </c>
      <c r="AW26" s="8">
        <v>261.1375</v>
      </c>
      <c r="AX26" s="1">
        <v>11.9125</v>
      </c>
      <c r="AY26" s="1">
        <v>348.183333333333</v>
      </c>
      <c r="AZ26" s="1">
        <v>15.8833333333333</v>
      </c>
      <c r="BA26" s="1">
        <v>1272</v>
      </c>
      <c r="BB26" s="1">
        <v>4</v>
      </c>
      <c r="BC26" s="1">
        <v>4</v>
      </c>
      <c r="BD26" s="1">
        <v>0.314465408805031</v>
      </c>
      <c r="BE26" s="1">
        <v>48.8705254648343</v>
      </c>
    </row>
    <row r="27" s="1" customFormat="1" ht="19.9" customHeight="1" spans="1:57">
      <c r="A27" s="9" t="s">
        <v>173</v>
      </c>
      <c r="B27" s="8">
        <v>6115039.61</v>
      </c>
      <c r="C27" s="8">
        <v>1754453.8</v>
      </c>
      <c r="D27" s="8">
        <v>610926.92</v>
      </c>
      <c r="E27" s="8">
        <v>1549936.84</v>
      </c>
      <c r="F27" s="8">
        <v>579145.8</v>
      </c>
      <c r="G27" s="8">
        <v>61747.5</v>
      </c>
      <c r="H27" s="8">
        <v>711882.52</v>
      </c>
      <c r="I27" s="8">
        <v>557036.45</v>
      </c>
      <c r="J27" s="8">
        <v>40711</v>
      </c>
      <c r="K27" s="8">
        <v>154846.07</v>
      </c>
      <c r="L27" s="8">
        <v>0</v>
      </c>
      <c r="M27" s="8">
        <v>3943.02</v>
      </c>
      <c r="N27" s="8">
        <v>92430.93</v>
      </c>
      <c r="O27" s="8">
        <v>0</v>
      </c>
      <c r="P27" s="8">
        <v>73087.1</v>
      </c>
      <c r="Q27" s="8">
        <v>27699.97</v>
      </c>
      <c r="R27" s="16">
        <v>204516.96</v>
      </c>
      <c r="S27" s="8">
        <v>39987</v>
      </c>
      <c r="T27" s="8">
        <v>32971</v>
      </c>
      <c r="U27" s="8">
        <v>8048.8</v>
      </c>
      <c r="V27" s="8">
        <v>30218.57</v>
      </c>
      <c r="W27" s="8">
        <v>28282.3</v>
      </c>
      <c r="X27" s="8">
        <v>0</v>
      </c>
      <c r="Y27" s="8">
        <v>1936.27</v>
      </c>
      <c r="Z27" s="8">
        <v>0</v>
      </c>
      <c r="AA27" s="8">
        <v>1893.27</v>
      </c>
      <c r="AB27" s="8">
        <v>12222</v>
      </c>
      <c r="AC27" s="8">
        <v>0</v>
      </c>
      <c r="AD27" s="8">
        <v>25085.7</v>
      </c>
      <c r="AE27" s="8">
        <v>36741.6</v>
      </c>
      <c r="AF27" s="8">
        <v>17349.02</v>
      </c>
      <c r="AG27" s="8">
        <v>0</v>
      </c>
      <c r="AH27" s="8">
        <v>4357694</v>
      </c>
      <c r="AI27" s="8">
        <v>0</v>
      </c>
      <c r="AJ27" s="8">
        <v>1082.42</v>
      </c>
      <c r="AK27" s="8">
        <v>5149815.9</v>
      </c>
      <c r="AL27" s="8">
        <v>4908331.13</v>
      </c>
      <c r="AM27" s="8">
        <v>241484.77</v>
      </c>
      <c r="AN27" s="8">
        <v>965223.71</v>
      </c>
      <c r="AO27" s="8">
        <v>742101.09</v>
      </c>
      <c r="AP27" s="8">
        <v>50016</v>
      </c>
      <c r="AQ27" s="8">
        <v>27726</v>
      </c>
      <c r="AR27" s="8">
        <v>267</v>
      </c>
      <c r="AS27" s="8">
        <v>257</v>
      </c>
      <c r="AT27" s="8">
        <v>5.76264591439689</v>
      </c>
      <c r="AU27" s="8">
        <v>30.9888203774792</v>
      </c>
      <c r="AV27" s="8">
        <v>14.233095809341</v>
      </c>
      <c r="AW27" s="8">
        <v>138.093828494261</v>
      </c>
      <c r="AX27" s="1">
        <v>20.4041661039838</v>
      </c>
      <c r="AY27" s="1">
        <v>795.785836575875</v>
      </c>
      <c r="AZ27" s="1">
        <v>117.581984435798</v>
      </c>
      <c r="BA27" s="1">
        <v>6360</v>
      </c>
      <c r="BB27" s="1">
        <v>1481</v>
      </c>
      <c r="BC27" s="1">
        <v>1481</v>
      </c>
      <c r="BD27" s="1">
        <v>23.2861635220126</v>
      </c>
      <c r="BE27" s="1">
        <v>30.9671789027511</v>
      </c>
    </row>
    <row r="28" s="1" customFormat="1" ht="19.9" customHeight="1" spans="1:57">
      <c r="A28" s="9" t="s">
        <v>174</v>
      </c>
      <c r="B28" s="8">
        <v>9955116.65</v>
      </c>
      <c r="C28" s="8">
        <v>3542548.08</v>
      </c>
      <c r="D28" s="8">
        <v>1315494.25</v>
      </c>
      <c r="E28" s="8">
        <v>3161398.65</v>
      </c>
      <c r="F28" s="8">
        <v>1011047.2</v>
      </c>
      <c r="G28" s="8">
        <v>126149.5</v>
      </c>
      <c r="H28" s="8">
        <v>1602751.65</v>
      </c>
      <c r="I28" s="8">
        <v>1135882.38</v>
      </c>
      <c r="J28" s="8">
        <v>160041</v>
      </c>
      <c r="K28" s="8">
        <v>461560.15</v>
      </c>
      <c r="L28" s="8">
        <v>5309.12</v>
      </c>
      <c r="M28" s="8">
        <v>8054.95</v>
      </c>
      <c r="N28" s="8">
        <v>193754.27</v>
      </c>
      <c r="O28" s="8">
        <v>103207.4</v>
      </c>
      <c r="P28" s="8">
        <v>83214.1</v>
      </c>
      <c r="Q28" s="8">
        <v>33219.58</v>
      </c>
      <c r="R28" s="16">
        <v>381149.43</v>
      </c>
      <c r="S28" s="8">
        <v>84167</v>
      </c>
      <c r="T28" s="8">
        <v>55537</v>
      </c>
      <c r="U28" s="8">
        <v>18322.3</v>
      </c>
      <c r="V28" s="8">
        <v>44366.05</v>
      </c>
      <c r="W28" s="8">
        <v>42651.06</v>
      </c>
      <c r="X28" s="8">
        <v>0</v>
      </c>
      <c r="Y28" s="8">
        <v>1714.99</v>
      </c>
      <c r="Z28" s="8">
        <v>0</v>
      </c>
      <c r="AA28" s="8">
        <v>6531.88</v>
      </c>
      <c r="AB28" s="8">
        <v>50930</v>
      </c>
      <c r="AC28" s="8">
        <v>9802</v>
      </c>
      <c r="AD28" s="8">
        <v>45257.4</v>
      </c>
      <c r="AE28" s="8">
        <v>66235.8</v>
      </c>
      <c r="AF28" s="8">
        <v>0</v>
      </c>
      <c r="AG28" s="8">
        <v>0</v>
      </c>
      <c r="AH28" s="8">
        <v>6402181</v>
      </c>
      <c r="AI28" s="8">
        <v>0</v>
      </c>
      <c r="AJ28" s="8">
        <v>8459.58</v>
      </c>
      <c r="AK28" s="8">
        <v>7922220.95</v>
      </c>
      <c r="AL28" s="8">
        <v>7489677.6</v>
      </c>
      <c r="AM28" s="8">
        <v>432543.35</v>
      </c>
      <c r="AN28" s="8">
        <v>2032895.7</v>
      </c>
      <c r="AO28" s="8">
        <v>1647117.7</v>
      </c>
      <c r="AP28" s="8">
        <v>83694</v>
      </c>
      <c r="AQ28" s="8">
        <v>53503</v>
      </c>
      <c r="AR28" s="8">
        <v>522</v>
      </c>
      <c r="AS28" s="8">
        <v>506</v>
      </c>
      <c r="AT28" s="8">
        <v>4.88932806324111</v>
      </c>
      <c r="AU28" s="8">
        <v>37.7733009534734</v>
      </c>
      <c r="AV28" s="8">
        <v>19.1501380027242</v>
      </c>
      <c r="AW28" s="8">
        <v>154.062016976556</v>
      </c>
      <c r="AX28" s="1">
        <v>17.932922392886</v>
      </c>
      <c r="AY28" s="1">
        <v>753.259743083004</v>
      </c>
      <c r="AZ28" s="1">
        <v>87.6799407114624</v>
      </c>
      <c r="BA28" s="1">
        <v>11024</v>
      </c>
      <c r="BB28" s="1">
        <v>2474</v>
      </c>
      <c r="BC28" s="1">
        <v>2474</v>
      </c>
      <c r="BD28" s="1">
        <v>22.4419448476052</v>
      </c>
      <c r="BE28" s="1">
        <v>37.6722234568786</v>
      </c>
    </row>
    <row r="29" s="1" customFormat="1" ht="19.9" customHeight="1" spans="1:57">
      <c r="A29" s="9" t="s">
        <v>175</v>
      </c>
      <c r="B29" s="8">
        <v>3681338.31</v>
      </c>
      <c r="C29" s="8">
        <v>1320792</v>
      </c>
      <c r="D29" s="8">
        <v>0</v>
      </c>
      <c r="E29" s="8">
        <v>1320792</v>
      </c>
      <c r="F29" s="8">
        <v>1095</v>
      </c>
      <c r="G29" s="8">
        <v>657</v>
      </c>
      <c r="H29" s="8">
        <v>1171485</v>
      </c>
      <c r="I29" s="8">
        <v>1171485</v>
      </c>
      <c r="J29" s="8">
        <v>1171485</v>
      </c>
      <c r="K29" s="8">
        <v>0</v>
      </c>
      <c r="L29" s="8">
        <v>0</v>
      </c>
      <c r="M29" s="8">
        <v>0</v>
      </c>
      <c r="N29" s="8">
        <v>147555</v>
      </c>
      <c r="O29" s="8">
        <v>0</v>
      </c>
      <c r="P29" s="8">
        <v>0</v>
      </c>
      <c r="Q29" s="8">
        <v>0</v>
      </c>
      <c r="R29" s="16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2355579</v>
      </c>
      <c r="AI29" s="8">
        <v>0</v>
      </c>
      <c r="AJ29" s="8">
        <v>4622.84</v>
      </c>
      <c r="AK29" s="8">
        <v>3870117.85</v>
      </c>
      <c r="AL29" s="8">
        <v>3569118.05</v>
      </c>
      <c r="AM29" s="8">
        <v>300999.8</v>
      </c>
      <c r="AN29" s="8">
        <v>-188779.54</v>
      </c>
      <c r="AO29" s="8">
        <v>1171485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 t="e">
        <v>#DIV/0!</v>
      </c>
      <c r="AV29" s="8" t="e">
        <v>#DIV/0!</v>
      </c>
      <c r="AW29" s="8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 t="e">
        <v>#DIV/0!</v>
      </c>
    </row>
    <row r="30" s="1" customFormat="1" ht="19.9" customHeight="1" spans="1:57">
      <c r="A30" s="9" t="s">
        <v>176</v>
      </c>
      <c r="B30" s="8">
        <v>5818560.3</v>
      </c>
      <c r="C30" s="8">
        <v>3029268.34</v>
      </c>
      <c r="D30" s="8">
        <v>0</v>
      </c>
      <c r="E30" s="8">
        <v>3029268.34</v>
      </c>
      <c r="F30" s="8">
        <v>480980</v>
      </c>
      <c r="G30" s="8">
        <v>14434</v>
      </c>
      <c r="H30" s="8">
        <v>2326760.43</v>
      </c>
      <c r="I30" s="8">
        <v>1813837.8</v>
      </c>
      <c r="J30" s="8">
        <v>451988</v>
      </c>
      <c r="K30" s="8">
        <v>498305.08</v>
      </c>
      <c r="L30" s="8">
        <v>14617.55</v>
      </c>
      <c r="M30" s="8">
        <v>9327.81</v>
      </c>
      <c r="N30" s="8">
        <v>168396.4</v>
      </c>
      <c r="O30" s="8">
        <v>0</v>
      </c>
      <c r="P30" s="8">
        <v>26183.9</v>
      </c>
      <c r="Q30" s="8">
        <v>3185.8</v>
      </c>
      <c r="R30" s="16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2778657</v>
      </c>
      <c r="AI30" s="8">
        <v>0</v>
      </c>
      <c r="AJ30" s="8">
        <v>9398.61</v>
      </c>
      <c r="AK30" s="8">
        <v>5300676.4</v>
      </c>
      <c r="AL30" s="8">
        <v>4889505.95</v>
      </c>
      <c r="AM30" s="8">
        <v>411170.45</v>
      </c>
      <c r="AN30" s="8">
        <v>517883.9</v>
      </c>
      <c r="AO30" s="8">
        <v>2326760.43</v>
      </c>
      <c r="AP30" s="8">
        <v>32383</v>
      </c>
      <c r="AQ30" s="8">
        <v>0</v>
      </c>
      <c r="AR30" s="8">
        <v>0</v>
      </c>
      <c r="AS30" s="8">
        <v>0</v>
      </c>
      <c r="AT30" s="8">
        <v>0</v>
      </c>
      <c r="AU30" s="8">
        <v>93.5450186826421</v>
      </c>
      <c r="AV30" s="8">
        <v>71.8512932711608</v>
      </c>
      <c r="AW30" s="8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93.2547858444245</v>
      </c>
    </row>
    <row r="31" s="1" customFormat="1" ht="19.9" customHeight="1" spans="1:57">
      <c r="A31" s="9" t="s">
        <v>177</v>
      </c>
      <c r="B31" s="8">
        <v>9697860.23</v>
      </c>
      <c r="C31" s="8">
        <v>4791996.97</v>
      </c>
      <c r="D31" s="8">
        <v>0</v>
      </c>
      <c r="E31" s="8">
        <v>4791996.97</v>
      </c>
      <c r="F31" s="8">
        <v>525819</v>
      </c>
      <c r="G31" s="8">
        <v>8821</v>
      </c>
      <c r="H31" s="8">
        <v>3885890.4</v>
      </c>
      <c r="I31" s="8">
        <v>3512226.91</v>
      </c>
      <c r="J31" s="8">
        <v>1924923</v>
      </c>
      <c r="K31" s="8">
        <v>310158.55</v>
      </c>
      <c r="L31" s="8">
        <v>63504.94</v>
      </c>
      <c r="M31" s="8">
        <v>12732.17</v>
      </c>
      <c r="N31" s="8">
        <v>252440.7</v>
      </c>
      <c r="O31" s="8">
        <v>0</v>
      </c>
      <c r="P31" s="8">
        <v>53286.5</v>
      </c>
      <c r="Q31" s="8">
        <v>53007.2</v>
      </c>
      <c r="R31" s="16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4885934</v>
      </c>
      <c r="AI31" s="8">
        <v>0</v>
      </c>
      <c r="AJ31" s="8">
        <v>18450.22</v>
      </c>
      <c r="AK31" s="8">
        <v>9895702.8</v>
      </c>
      <c r="AL31" s="8">
        <v>9026396.36</v>
      </c>
      <c r="AM31" s="8">
        <v>869306.44</v>
      </c>
      <c r="AN31" s="8">
        <v>-197842.57</v>
      </c>
      <c r="AO31" s="8">
        <v>3885890.4</v>
      </c>
      <c r="AP31" s="8">
        <v>33420</v>
      </c>
      <c r="AQ31" s="8">
        <v>0</v>
      </c>
      <c r="AR31" s="8">
        <v>0</v>
      </c>
      <c r="AS31" s="8">
        <v>0</v>
      </c>
      <c r="AT31" s="8">
        <v>0</v>
      </c>
      <c r="AU31" s="8">
        <v>143.387102633154</v>
      </c>
      <c r="AV31" s="8">
        <v>116.274398563734</v>
      </c>
      <c r="AW31" s="8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142.835031418312</v>
      </c>
    </row>
    <row r="32" s="1" customFormat="1" ht="19.9" customHeight="1" spans="1:57">
      <c r="A32" s="9" t="s">
        <v>178</v>
      </c>
      <c r="B32" s="8">
        <v>7315325.55</v>
      </c>
      <c r="C32" s="8">
        <v>4095680.47</v>
      </c>
      <c r="D32" s="8">
        <v>0</v>
      </c>
      <c r="E32" s="8">
        <v>4095680.47</v>
      </c>
      <c r="F32" s="8">
        <v>520975</v>
      </c>
      <c r="G32" s="8">
        <v>2923</v>
      </c>
      <c r="H32" s="8">
        <v>3438723.24</v>
      </c>
      <c r="I32" s="8">
        <v>3020980.88</v>
      </c>
      <c r="J32" s="8">
        <v>934552.5</v>
      </c>
      <c r="K32" s="8">
        <v>402784.67</v>
      </c>
      <c r="L32" s="8">
        <v>14957.69</v>
      </c>
      <c r="M32" s="8">
        <v>15915.83</v>
      </c>
      <c r="N32" s="8">
        <v>98722.5</v>
      </c>
      <c r="O32" s="8">
        <v>0</v>
      </c>
      <c r="P32" s="8">
        <v>12098.4</v>
      </c>
      <c r="Q32" s="8">
        <v>6322.5</v>
      </c>
      <c r="R32" s="16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3217344</v>
      </c>
      <c r="AI32" s="8">
        <v>0</v>
      </c>
      <c r="AJ32" s="8">
        <v>950.57</v>
      </c>
      <c r="AK32" s="8">
        <v>6437777.12</v>
      </c>
      <c r="AL32" s="8">
        <v>5960011.48</v>
      </c>
      <c r="AM32" s="8">
        <v>477765.64</v>
      </c>
      <c r="AN32" s="8">
        <v>877548.43</v>
      </c>
      <c r="AO32" s="8">
        <v>3438723.24</v>
      </c>
      <c r="AP32" s="8">
        <v>36276</v>
      </c>
      <c r="AQ32" s="8">
        <v>0</v>
      </c>
      <c r="AR32" s="8">
        <v>0</v>
      </c>
      <c r="AS32" s="8">
        <v>0</v>
      </c>
      <c r="AT32" s="8">
        <v>0</v>
      </c>
      <c r="AU32" s="8">
        <v>112.903309901863</v>
      </c>
      <c r="AV32" s="8">
        <v>94.7933410519352</v>
      </c>
      <c r="AW32" s="8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112.877106075642</v>
      </c>
    </row>
    <row r="33" s="1" customFormat="1" ht="19.9" customHeight="1" spans="1:57">
      <c r="A33" s="9" t="s">
        <v>179</v>
      </c>
      <c r="B33" s="8">
        <v>4489274.86</v>
      </c>
      <c r="C33" s="8">
        <v>3048384.46</v>
      </c>
      <c r="D33" s="8">
        <v>1885297.77</v>
      </c>
      <c r="E33" s="8">
        <v>2567194.17</v>
      </c>
      <c r="F33" s="8">
        <v>304373.2</v>
      </c>
      <c r="G33" s="8">
        <v>137125</v>
      </c>
      <c r="H33" s="8">
        <v>1853652.54</v>
      </c>
      <c r="I33" s="8">
        <v>1560423.2</v>
      </c>
      <c r="J33" s="8">
        <v>419924</v>
      </c>
      <c r="K33" s="8">
        <v>264204.67</v>
      </c>
      <c r="L33" s="8">
        <v>29024.67</v>
      </c>
      <c r="M33" s="8">
        <v>9578.5</v>
      </c>
      <c r="N33" s="8">
        <v>130112</v>
      </c>
      <c r="O33" s="8">
        <v>16071</v>
      </c>
      <c r="P33" s="8">
        <v>102166.7</v>
      </c>
      <c r="Q33" s="8">
        <v>14115.23</v>
      </c>
      <c r="R33" s="16">
        <v>481190.29</v>
      </c>
      <c r="S33" s="8">
        <v>66123</v>
      </c>
      <c r="T33" s="8">
        <v>54454</v>
      </c>
      <c r="U33" s="8">
        <v>57253.6</v>
      </c>
      <c r="V33" s="8">
        <v>116768.23</v>
      </c>
      <c r="W33" s="8">
        <v>89481.43</v>
      </c>
      <c r="X33" s="8">
        <v>0</v>
      </c>
      <c r="Y33" s="8">
        <v>25020.1</v>
      </c>
      <c r="Z33" s="8">
        <v>2266.7</v>
      </c>
      <c r="AA33" s="8">
        <v>5666.16</v>
      </c>
      <c r="AB33" s="8">
        <v>52865.6</v>
      </c>
      <c r="AC33" s="8">
        <v>0</v>
      </c>
      <c r="AD33" s="8">
        <v>63154.3</v>
      </c>
      <c r="AE33" s="8">
        <v>64466.4</v>
      </c>
      <c r="AF33" s="8">
        <v>439</v>
      </c>
      <c r="AG33" s="8">
        <v>0</v>
      </c>
      <c r="AH33" s="8">
        <v>1439890</v>
      </c>
      <c r="AI33" s="8">
        <v>0</v>
      </c>
      <c r="AJ33" s="8">
        <v>0</v>
      </c>
      <c r="AK33" s="8">
        <v>5659030.2</v>
      </c>
      <c r="AL33" s="8">
        <v>5449030.2</v>
      </c>
      <c r="AM33" s="8">
        <v>210000</v>
      </c>
      <c r="AN33" s="8">
        <v>-1169755.34</v>
      </c>
      <c r="AO33" s="8">
        <v>1970420.77</v>
      </c>
      <c r="AP33" s="8">
        <v>24385</v>
      </c>
      <c r="AQ33" s="8">
        <v>55632</v>
      </c>
      <c r="AR33" s="8">
        <v>409</v>
      </c>
      <c r="AS33" s="8">
        <v>410</v>
      </c>
      <c r="AT33" s="8">
        <v>6.21219512195122</v>
      </c>
      <c r="AU33" s="8">
        <v>105.277595653065</v>
      </c>
      <c r="AV33" s="8">
        <v>76.0160976009842</v>
      </c>
      <c r="AW33" s="8">
        <v>184.505479294479</v>
      </c>
      <c r="AX33" s="1">
        <v>44.7730943251534</v>
      </c>
      <c r="AY33" s="1">
        <v>1146.18403844643</v>
      </c>
      <c r="AZ33" s="1">
        <v>278.13919816138</v>
      </c>
      <c r="BA33" s="1">
        <v>5936</v>
      </c>
      <c r="BB33" s="1">
        <v>2608</v>
      </c>
      <c r="BC33" s="1">
        <v>2547</v>
      </c>
      <c r="BD33" s="1">
        <v>43.9353099730458</v>
      </c>
      <c r="BE33" s="1">
        <v>105.277595653065</v>
      </c>
    </row>
    <row r="34" s="1" customFormat="1" ht="19.9" customHeight="1" spans="1:57">
      <c r="A34" s="9" t="s">
        <v>180</v>
      </c>
      <c r="B34" s="8">
        <v>802589.69</v>
      </c>
      <c r="C34" s="8">
        <v>461731.69</v>
      </c>
      <c r="D34" s="8">
        <v>0</v>
      </c>
      <c r="E34" s="8">
        <v>334199.91</v>
      </c>
      <c r="F34" s="8">
        <v>135623</v>
      </c>
      <c r="G34" s="8">
        <v>1978.7</v>
      </c>
      <c r="H34" s="8">
        <v>144275.84</v>
      </c>
      <c r="I34" s="8">
        <v>144275.84</v>
      </c>
      <c r="J34" s="8">
        <v>20318.6</v>
      </c>
      <c r="K34" s="8">
        <v>0</v>
      </c>
      <c r="L34" s="8">
        <v>0</v>
      </c>
      <c r="M34" s="8">
        <v>0</v>
      </c>
      <c r="N34" s="8">
        <v>45082.9</v>
      </c>
      <c r="O34" s="8">
        <v>485</v>
      </c>
      <c r="P34" s="8">
        <v>3162.4</v>
      </c>
      <c r="Q34" s="8">
        <v>3592.07</v>
      </c>
      <c r="R34" s="16">
        <v>127531.78</v>
      </c>
      <c r="S34" s="8">
        <v>21735</v>
      </c>
      <c r="T34" s="8">
        <v>18240</v>
      </c>
      <c r="U34" s="8">
        <v>3406.7</v>
      </c>
      <c r="V34" s="8">
        <v>27572.82</v>
      </c>
      <c r="W34" s="8">
        <v>27572.82</v>
      </c>
      <c r="X34" s="8">
        <v>0</v>
      </c>
      <c r="Y34" s="8">
        <v>0</v>
      </c>
      <c r="Z34" s="8">
        <v>0</v>
      </c>
      <c r="AA34" s="8">
        <v>0</v>
      </c>
      <c r="AB34" s="8">
        <v>19504.8</v>
      </c>
      <c r="AC34" s="8">
        <v>408</v>
      </c>
      <c r="AD34" s="8">
        <v>14111.9</v>
      </c>
      <c r="AE34" s="8">
        <v>20952</v>
      </c>
      <c r="AF34" s="8">
        <v>1600.56</v>
      </c>
      <c r="AG34" s="8">
        <v>0</v>
      </c>
      <c r="AH34" s="8">
        <v>340858</v>
      </c>
      <c r="AI34" s="8">
        <v>0</v>
      </c>
      <c r="AJ34" s="8">
        <v>0</v>
      </c>
      <c r="AK34" s="8">
        <v>1568204.7</v>
      </c>
      <c r="AL34" s="8">
        <v>1568204.7</v>
      </c>
      <c r="AM34" s="8">
        <v>0</v>
      </c>
      <c r="AN34" s="8">
        <v>-765615.01</v>
      </c>
      <c r="AO34" s="8">
        <v>171848.66</v>
      </c>
      <c r="AP34" s="8">
        <v>10115</v>
      </c>
      <c r="AQ34" s="8">
        <v>0</v>
      </c>
      <c r="AR34" s="8">
        <v>158</v>
      </c>
      <c r="AS34" s="8">
        <v>161</v>
      </c>
      <c r="AT34" s="8">
        <v>5</v>
      </c>
      <c r="AU34" s="8">
        <v>33.0400306475531</v>
      </c>
      <c r="AV34" s="8">
        <v>14.2635531389026</v>
      </c>
      <c r="AW34" s="8">
        <v>158.424571428571</v>
      </c>
      <c r="AX34" s="1">
        <v>34.251950310559</v>
      </c>
      <c r="AY34" s="1">
        <v>792.122857142857</v>
      </c>
      <c r="AZ34" s="1">
        <v>171.259751552795</v>
      </c>
      <c r="BA34" s="1">
        <v>3180</v>
      </c>
      <c r="BB34" s="1">
        <v>805</v>
      </c>
      <c r="BC34" s="1">
        <v>805</v>
      </c>
      <c r="BD34" s="1">
        <v>25.314465408805</v>
      </c>
      <c r="BE34" s="1">
        <v>33.0400306475531</v>
      </c>
    </row>
    <row r="35" s="1" customFormat="1" ht="19.9" customHeight="1" spans="1:57">
      <c r="A35" s="9" t="s">
        <v>181</v>
      </c>
      <c r="B35" s="8">
        <v>1388591.04</v>
      </c>
      <c r="C35" s="8">
        <v>1047733.04</v>
      </c>
      <c r="D35" s="8">
        <v>0</v>
      </c>
      <c r="E35" s="8">
        <v>832980.47</v>
      </c>
      <c r="F35" s="8">
        <v>243694.7</v>
      </c>
      <c r="G35" s="8">
        <v>16863.5</v>
      </c>
      <c r="H35" s="8">
        <v>468271.94</v>
      </c>
      <c r="I35" s="8">
        <v>468271.94</v>
      </c>
      <c r="J35" s="8">
        <v>19259</v>
      </c>
      <c r="K35" s="8">
        <v>0</v>
      </c>
      <c r="L35" s="8">
        <v>0</v>
      </c>
      <c r="M35" s="8">
        <v>0</v>
      </c>
      <c r="N35" s="8">
        <v>87416.5</v>
      </c>
      <c r="O35" s="8">
        <v>1102</v>
      </c>
      <c r="P35" s="8">
        <v>7834.7</v>
      </c>
      <c r="Q35" s="8">
        <v>7797.13</v>
      </c>
      <c r="R35" s="16">
        <v>214752.57</v>
      </c>
      <c r="S35" s="8">
        <v>38961</v>
      </c>
      <c r="T35" s="8">
        <v>0</v>
      </c>
      <c r="U35" s="8">
        <v>38673.5</v>
      </c>
      <c r="V35" s="8">
        <v>48638.54</v>
      </c>
      <c r="W35" s="8">
        <v>48638.54</v>
      </c>
      <c r="X35" s="8">
        <v>0</v>
      </c>
      <c r="Y35" s="8">
        <v>0</v>
      </c>
      <c r="Z35" s="8">
        <v>0</v>
      </c>
      <c r="AA35" s="8">
        <v>0</v>
      </c>
      <c r="AB35" s="8">
        <v>25133.7</v>
      </c>
      <c r="AC35" s="8">
        <v>0</v>
      </c>
      <c r="AD35" s="8">
        <v>23414.1</v>
      </c>
      <c r="AE35" s="8">
        <v>37428</v>
      </c>
      <c r="AF35" s="8">
        <v>2503.73</v>
      </c>
      <c r="AG35" s="8">
        <v>0</v>
      </c>
      <c r="AH35" s="8">
        <v>340858</v>
      </c>
      <c r="AI35" s="8">
        <v>0</v>
      </c>
      <c r="AJ35" s="8">
        <v>0</v>
      </c>
      <c r="AK35" s="8">
        <v>1562714.08</v>
      </c>
      <c r="AL35" s="8">
        <v>1562714.08</v>
      </c>
      <c r="AM35" s="8">
        <v>0</v>
      </c>
      <c r="AN35" s="8">
        <v>-174123.04</v>
      </c>
      <c r="AO35" s="8">
        <v>516910.48</v>
      </c>
      <c r="AP35" s="8">
        <v>16395</v>
      </c>
      <c r="AQ35" s="8">
        <v>0</v>
      </c>
      <c r="AR35" s="8">
        <v>261</v>
      </c>
      <c r="AS35" s="8">
        <v>233</v>
      </c>
      <c r="AT35" s="8">
        <v>6.1931330472103</v>
      </c>
      <c r="AU35" s="8">
        <v>50.8069820067094</v>
      </c>
      <c r="AV35" s="8">
        <v>28.5618749618786</v>
      </c>
      <c r="AW35" s="8">
        <v>148.82367983368</v>
      </c>
      <c r="AX35" s="1">
        <v>33.7065419265419</v>
      </c>
      <c r="AY35" s="1">
        <v>921.684849785408</v>
      </c>
      <c r="AZ35" s="1">
        <v>208.749098712446</v>
      </c>
      <c r="BA35" s="1">
        <v>3180</v>
      </c>
      <c r="BB35" s="1">
        <v>1443</v>
      </c>
      <c r="BC35" s="1">
        <v>1443</v>
      </c>
      <c r="BD35" s="1">
        <v>45.377358490566</v>
      </c>
      <c r="BE35" s="1">
        <v>50.8069820067094</v>
      </c>
    </row>
    <row r="36" s="1" customFormat="1" ht="19.9" customHeight="1" spans="1:57">
      <c r="A36" s="9" t="s">
        <v>182</v>
      </c>
      <c r="B36" s="8">
        <v>713931.49</v>
      </c>
      <c r="C36" s="8">
        <v>296921.16</v>
      </c>
      <c r="D36" s="8">
        <v>148268.97</v>
      </c>
      <c r="E36" s="8">
        <v>255926.67</v>
      </c>
      <c r="F36" s="8">
        <v>55915</v>
      </c>
      <c r="G36" s="8">
        <v>5161.6</v>
      </c>
      <c r="H36" s="8">
        <v>171588.21</v>
      </c>
      <c r="I36" s="8">
        <v>134744.25</v>
      </c>
      <c r="J36" s="8">
        <v>4118</v>
      </c>
      <c r="K36" s="8">
        <v>36843.96</v>
      </c>
      <c r="L36" s="8">
        <v>0</v>
      </c>
      <c r="M36" s="8">
        <v>690.23</v>
      </c>
      <c r="N36" s="8">
        <v>15724.8</v>
      </c>
      <c r="O36" s="8">
        <v>1651</v>
      </c>
      <c r="P36" s="8">
        <v>3283.2</v>
      </c>
      <c r="Q36" s="8">
        <v>1912.63</v>
      </c>
      <c r="R36" s="16">
        <v>40994.49</v>
      </c>
      <c r="S36" s="8">
        <v>7182</v>
      </c>
      <c r="T36" s="8">
        <v>5054</v>
      </c>
      <c r="U36" s="8">
        <v>1120.4</v>
      </c>
      <c r="V36" s="8">
        <v>8515.78</v>
      </c>
      <c r="W36" s="8">
        <v>7021.42</v>
      </c>
      <c r="X36" s="8">
        <v>0</v>
      </c>
      <c r="Y36" s="8">
        <v>1494.36</v>
      </c>
      <c r="Z36" s="8">
        <v>0</v>
      </c>
      <c r="AA36" s="8">
        <v>575.41</v>
      </c>
      <c r="AB36" s="8">
        <v>6300.6</v>
      </c>
      <c r="AC36" s="8">
        <v>16</v>
      </c>
      <c r="AD36" s="8">
        <v>3033</v>
      </c>
      <c r="AE36" s="8">
        <v>7261.3</v>
      </c>
      <c r="AF36" s="8">
        <v>1936</v>
      </c>
      <c r="AG36" s="8">
        <v>0</v>
      </c>
      <c r="AH36" s="8">
        <v>416953</v>
      </c>
      <c r="AI36" s="8">
        <v>0</v>
      </c>
      <c r="AJ36" s="8">
        <v>0</v>
      </c>
      <c r="AK36" s="8">
        <v>1526614.94</v>
      </c>
      <c r="AL36" s="8">
        <v>1526614.94</v>
      </c>
      <c r="AM36" s="8">
        <v>0</v>
      </c>
      <c r="AN36" s="8">
        <v>-812683.45</v>
      </c>
      <c r="AO36" s="8">
        <v>180103.99</v>
      </c>
      <c r="AP36" s="8">
        <v>4297</v>
      </c>
      <c r="AQ36" s="8">
        <v>7514</v>
      </c>
      <c r="AR36" s="8">
        <v>56</v>
      </c>
      <c r="AS36" s="8">
        <v>54</v>
      </c>
      <c r="AT36" s="8">
        <v>5.83333333333333</v>
      </c>
      <c r="AU36" s="8">
        <v>59.5593832906679</v>
      </c>
      <c r="AV36" s="8">
        <v>39.9320944845241</v>
      </c>
      <c r="AW36" s="8">
        <v>124.225727272727</v>
      </c>
      <c r="AX36" s="1">
        <v>25.8053939393939</v>
      </c>
      <c r="AY36" s="1">
        <v>724.650075757576</v>
      </c>
      <c r="AZ36" s="1">
        <v>150.531464646465</v>
      </c>
      <c r="BA36" s="1">
        <v>3180</v>
      </c>
      <c r="BB36" s="1">
        <v>330</v>
      </c>
      <c r="BC36" s="1">
        <v>315</v>
      </c>
      <c r="BD36" s="1">
        <v>10.377358490566</v>
      </c>
      <c r="BE36" s="1">
        <v>59.5593832906679</v>
      </c>
    </row>
    <row r="37" s="1" customFormat="1" ht="19.9" customHeight="1" spans="1:57">
      <c r="A37" s="9" t="s">
        <v>183</v>
      </c>
      <c r="B37" s="8">
        <v>2678331.24</v>
      </c>
      <c r="C37" s="8">
        <v>1947405.24</v>
      </c>
      <c r="D37" s="8">
        <v>0</v>
      </c>
      <c r="E37" s="8">
        <v>1488241.85</v>
      </c>
      <c r="F37" s="8">
        <v>296707.5</v>
      </c>
      <c r="G37" s="8">
        <v>44524.6</v>
      </c>
      <c r="H37" s="8">
        <v>997033.01</v>
      </c>
      <c r="I37" s="8">
        <v>699636.5</v>
      </c>
      <c r="J37" s="8">
        <v>249130.4</v>
      </c>
      <c r="K37" s="8">
        <v>297396.51</v>
      </c>
      <c r="L37" s="8">
        <v>0</v>
      </c>
      <c r="M37" s="8">
        <v>455.14</v>
      </c>
      <c r="N37" s="8">
        <v>70638.6</v>
      </c>
      <c r="O37" s="8">
        <v>3194</v>
      </c>
      <c r="P37" s="8">
        <v>71854</v>
      </c>
      <c r="Q37" s="8">
        <v>3835</v>
      </c>
      <c r="R37" s="16">
        <v>459163.39</v>
      </c>
      <c r="S37" s="8">
        <v>65205</v>
      </c>
      <c r="T37" s="8">
        <v>55404</v>
      </c>
      <c r="U37" s="8">
        <v>12603.3</v>
      </c>
      <c r="V37" s="8">
        <v>155525.63</v>
      </c>
      <c r="W37" s="8">
        <v>126864.04</v>
      </c>
      <c r="X37" s="8">
        <v>0</v>
      </c>
      <c r="Y37" s="8">
        <v>28661.59</v>
      </c>
      <c r="Z37" s="8">
        <v>0</v>
      </c>
      <c r="AA37" s="8">
        <v>4067.61</v>
      </c>
      <c r="AB37" s="8">
        <v>42889.05</v>
      </c>
      <c r="AC37" s="8">
        <v>204</v>
      </c>
      <c r="AD37" s="8">
        <v>53695.2</v>
      </c>
      <c r="AE37" s="8">
        <v>65433</v>
      </c>
      <c r="AF37" s="8">
        <v>4136.6</v>
      </c>
      <c r="AG37" s="8">
        <v>0</v>
      </c>
      <c r="AH37" s="8">
        <v>730926</v>
      </c>
      <c r="AI37" s="8">
        <v>0</v>
      </c>
      <c r="AJ37" s="8">
        <v>0</v>
      </c>
      <c r="AK37" s="8">
        <v>3569673.01</v>
      </c>
      <c r="AL37" s="8">
        <v>3569673.01</v>
      </c>
      <c r="AM37" s="8">
        <v>0</v>
      </c>
      <c r="AN37" s="8">
        <v>-891341.77</v>
      </c>
      <c r="AO37" s="8">
        <v>1198819.62</v>
      </c>
      <c r="AP37" s="8">
        <v>22070</v>
      </c>
      <c r="AQ37" s="8">
        <v>0</v>
      </c>
      <c r="AR37" s="8">
        <v>564</v>
      </c>
      <c r="AS37" s="8">
        <v>562</v>
      </c>
      <c r="AT37" s="8">
        <v>4.56939501779359</v>
      </c>
      <c r="AU37" s="8">
        <v>67.4327979157227</v>
      </c>
      <c r="AV37" s="8">
        <v>45.1759406434073</v>
      </c>
      <c r="AW37" s="8">
        <v>178.801943146417</v>
      </c>
      <c r="AX37" s="1">
        <v>60.5629400311526</v>
      </c>
      <c r="AY37" s="1">
        <v>817.016708185053</v>
      </c>
      <c r="AZ37" s="1">
        <v>276.735996441281</v>
      </c>
      <c r="BA37" s="1">
        <v>10388</v>
      </c>
      <c r="BB37" s="1">
        <v>2568</v>
      </c>
      <c r="BC37" s="1">
        <v>2568</v>
      </c>
      <c r="BD37" s="1">
        <v>24.720831728918</v>
      </c>
      <c r="BE37" s="1">
        <v>67.4327979157227</v>
      </c>
    </row>
    <row r="38" s="1" customFormat="1" ht="19.9" customHeight="1" spans="1:57">
      <c r="A38" s="9" t="s">
        <v>184</v>
      </c>
      <c r="B38" s="8">
        <v>7181405.08</v>
      </c>
      <c r="C38" s="8">
        <v>5599062.08</v>
      </c>
      <c r="D38" s="8">
        <v>0</v>
      </c>
      <c r="E38" s="8">
        <v>4321533.39</v>
      </c>
      <c r="F38" s="8">
        <v>528180</v>
      </c>
      <c r="G38" s="8">
        <v>41720.5</v>
      </c>
      <c r="H38" s="8">
        <v>3469179.4</v>
      </c>
      <c r="I38" s="8">
        <v>2928020.91</v>
      </c>
      <c r="J38" s="8">
        <v>1212495.3</v>
      </c>
      <c r="K38" s="8">
        <v>541158.49</v>
      </c>
      <c r="L38" s="8">
        <v>0</v>
      </c>
      <c r="M38" s="8">
        <v>9001.25</v>
      </c>
      <c r="N38" s="8">
        <v>191223.95</v>
      </c>
      <c r="O38" s="8">
        <v>0</v>
      </c>
      <c r="P38" s="8">
        <v>68051.2</v>
      </c>
      <c r="Q38" s="8">
        <v>14177.09</v>
      </c>
      <c r="R38" s="16">
        <v>1277528.69</v>
      </c>
      <c r="S38" s="8">
        <v>201462</v>
      </c>
      <c r="T38" s="8">
        <v>166934</v>
      </c>
      <c r="U38" s="8">
        <v>70118.5</v>
      </c>
      <c r="V38" s="8">
        <v>373455.55</v>
      </c>
      <c r="W38" s="8">
        <v>311839.22</v>
      </c>
      <c r="X38" s="8">
        <v>0</v>
      </c>
      <c r="Y38" s="8">
        <v>61616.33</v>
      </c>
      <c r="Z38" s="8">
        <v>0</v>
      </c>
      <c r="AA38" s="8">
        <v>8649.47</v>
      </c>
      <c r="AB38" s="8">
        <v>145794.15</v>
      </c>
      <c r="AC38" s="8">
        <v>0</v>
      </c>
      <c r="AD38" s="8">
        <v>100616.6</v>
      </c>
      <c r="AE38" s="8">
        <v>200219.6</v>
      </c>
      <c r="AF38" s="8">
        <v>10278.82</v>
      </c>
      <c r="AG38" s="8">
        <v>0</v>
      </c>
      <c r="AH38" s="8">
        <v>1582343</v>
      </c>
      <c r="AI38" s="8">
        <v>0</v>
      </c>
      <c r="AJ38" s="8">
        <v>0</v>
      </c>
      <c r="AK38" s="8">
        <v>10986403.59</v>
      </c>
      <c r="AL38" s="8">
        <v>10986403.59</v>
      </c>
      <c r="AM38" s="8">
        <v>0</v>
      </c>
      <c r="AN38" s="8">
        <v>-3804998.51</v>
      </c>
      <c r="AO38" s="8">
        <v>3842634.95</v>
      </c>
      <c r="AP38" s="8">
        <v>35833</v>
      </c>
      <c r="AQ38" s="8">
        <v>0</v>
      </c>
      <c r="AR38" s="8">
        <v>1198</v>
      </c>
      <c r="AS38" s="8">
        <v>1175</v>
      </c>
      <c r="AT38" s="8">
        <v>6.24255319148936</v>
      </c>
      <c r="AU38" s="8">
        <v>120.602053693523</v>
      </c>
      <c r="AV38" s="8">
        <v>96.8152094438088</v>
      </c>
      <c r="AW38" s="8">
        <v>174.168873892297</v>
      </c>
      <c r="AX38" s="1">
        <v>50.9141854124063</v>
      </c>
      <c r="AY38" s="1">
        <v>1087.25845957447</v>
      </c>
      <c r="AZ38" s="1">
        <v>317.834510638298</v>
      </c>
      <c r="BA38" s="1">
        <v>16960</v>
      </c>
      <c r="BB38" s="1">
        <v>7335</v>
      </c>
      <c r="BC38" s="1">
        <v>7335</v>
      </c>
      <c r="BD38" s="1">
        <v>43.248820754717</v>
      </c>
      <c r="BE38" s="1">
        <v>120.602053693523</v>
      </c>
    </row>
    <row r="39" s="1" customFormat="1" ht="19.9" customHeight="1" spans="1:57">
      <c r="A39" s="9" t="s">
        <v>185</v>
      </c>
      <c r="B39" s="8">
        <v>2125328.16</v>
      </c>
      <c r="C39" s="8">
        <v>1180850.99</v>
      </c>
      <c r="D39" s="8">
        <v>190821.04</v>
      </c>
      <c r="E39" s="8">
        <v>858675.6</v>
      </c>
      <c r="F39" s="8">
        <v>185199.1</v>
      </c>
      <c r="G39" s="8">
        <v>10480.5</v>
      </c>
      <c r="H39" s="8">
        <v>564220.99</v>
      </c>
      <c r="I39" s="8">
        <v>405120.47</v>
      </c>
      <c r="J39" s="8">
        <v>40555.2</v>
      </c>
      <c r="K39" s="8">
        <v>92127.21</v>
      </c>
      <c r="L39" s="8">
        <v>66973.31</v>
      </c>
      <c r="M39" s="8">
        <v>3728.11</v>
      </c>
      <c r="N39" s="8">
        <v>68638</v>
      </c>
      <c r="O39" s="8">
        <v>3846</v>
      </c>
      <c r="P39" s="8">
        <v>6637.9</v>
      </c>
      <c r="Q39" s="8">
        <v>15925</v>
      </c>
      <c r="R39" s="16">
        <v>322175.39</v>
      </c>
      <c r="S39" s="8">
        <v>49410</v>
      </c>
      <c r="T39" s="8">
        <v>36313</v>
      </c>
      <c r="U39" s="8">
        <v>14190.5</v>
      </c>
      <c r="V39" s="8">
        <v>55465.08</v>
      </c>
      <c r="W39" s="8">
        <v>42924.54</v>
      </c>
      <c r="X39" s="8">
        <v>0</v>
      </c>
      <c r="Y39" s="8">
        <v>7633.01</v>
      </c>
      <c r="Z39" s="8">
        <v>4907.53</v>
      </c>
      <c r="AA39" s="8">
        <v>0</v>
      </c>
      <c r="AB39" s="8">
        <v>81081</v>
      </c>
      <c r="AC39" s="8">
        <v>264</v>
      </c>
      <c r="AD39" s="8">
        <v>38425.9</v>
      </c>
      <c r="AE39" s="8">
        <v>43607</v>
      </c>
      <c r="AF39" s="8">
        <v>3418.91</v>
      </c>
      <c r="AG39" s="8">
        <v>0</v>
      </c>
      <c r="AH39" s="8">
        <v>943564</v>
      </c>
      <c r="AI39" s="8">
        <v>0</v>
      </c>
      <c r="AJ39" s="8">
        <v>0</v>
      </c>
      <c r="AK39" s="8">
        <v>3204690.09</v>
      </c>
      <c r="AL39" s="8">
        <v>3204690.09</v>
      </c>
      <c r="AM39" s="8">
        <v>0</v>
      </c>
      <c r="AN39" s="8">
        <v>-1079361.93</v>
      </c>
      <c r="AO39" s="8">
        <v>619686.07</v>
      </c>
      <c r="AP39" s="8">
        <v>10811</v>
      </c>
      <c r="AQ39" s="8">
        <v>6538</v>
      </c>
      <c r="AR39" s="8">
        <v>378</v>
      </c>
      <c r="AS39" s="8">
        <v>365</v>
      </c>
      <c r="AT39" s="8">
        <v>5.2027397260274</v>
      </c>
      <c r="AU39" s="8">
        <v>79.4261030431967</v>
      </c>
      <c r="AV39" s="8">
        <v>52.1895282582555</v>
      </c>
      <c r="AW39" s="8">
        <v>161.815866398795</v>
      </c>
      <c r="AX39" s="1">
        <v>27.8579005524862</v>
      </c>
      <c r="AY39" s="1">
        <v>841.88583641455</v>
      </c>
      <c r="AZ39" s="1">
        <v>144.93740588814</v>
      </c>
      <c r="BA39" s="1">
        <v>5300</v>
      </c>
      <c r="BB39" s="1">
        <v>1991</v>
      </c>
      <c r="BC39" s="1">
        <v>1899</v>
      </c>
      <c r="BD39" s="1">
        <v>37.5660377358491</v>
      </c>
      <c r="BE39" s="1">
        <v>79.4261030431967</v>
      </c>
    </row>
    <row r="40" s="1" customFormat="1" ht="19.9" customHeight="1" spans="1:57">
      <c r="A40" s="9" t="s">
        <v>186</v>
      </c>
      <c r="B40" s="8">
        <v>2715016.94</v>
      </c>
      <c r="C40" s="8">
        <v>2173881.94</v>
      </c>
      <c r="D40" s="8">
        <v>0</v>
      </c>
      <c r="E40" s="8">
        <v>2037375.45</v>
      </c>
      <c r="F40" s="8">
        <v>319465</v>
      </c>
      <c r="G40" s="8">
        <v>8485</v>
      </c>
      <c r="H40" s="8">
        <v>1666937.39</v>
      </c>
      <c r="I40" s="8">
        <v>1666937.39</v>
      </c>
      <c r="J40" s="8">
        <v>7068</v>
      </c>
      <c r="K40" s="8">
        <v>0</v>
      </c>
      <c r="L40" s="8">
        <v>0</v>
      </c>
      <c r="M40" s="8">
        <v>2188.66</v>
      </c>
      <c r="N40" s="8">
        <v>32478.3</v>
      </c>
      <c r="O40" s="8">
        <v>1058</v>
      </c>
      <c r="P40" s="8">
        <v>3907.6</v>
      </c>
      <c r="Q40" s="8">
        <v>2855.5</v>
      </c>
      <c r="R40" s="16">
        <v>136506.49</v>
      </c>
      <c r="S40" s="8">
        <v>22410</v>
      </c>
      <c r="T40" s="8">
        <v>18810</v>
      </c>
      <c r="U40" s="8">
        <v>4994</v>
      </c>
      <c r="V40" s="8">
        <v>36804.05</v>
      </c>
      <c r="W40" s="8">
        <v>36804.05</v>
      </c>
      <c r="X40" s="8">
        <v>0</v>
      </c>
      <c r="Y40" s="8">
        <v>0</v>
      </c>
      <c r="Z40" s="8">
        <v>0</v>
      </c>
      <c r="AA40" s="8">
        <v>2350.84</v>
      </c>
      <c r="AB40" s="8">
        <v>22684.7</v>
      </c>
      <c r="AC40" s="8">
        <v>49</v>
      </c>
      <c r="AD40" s="8">
        <v>5402.3</v>
      </c>
      <c r="AE40" s="8">
        <v>22225.6</v>
      </c>
      <c r="AF40" s="8">
        <v>776</v>
      </c>
      <c r="AG40" s="8">
        <v>0</v>
      </c>
      <c r="AH40" s="8">
        <v>541135</v>
      </c>
      <c r="AI40" s="8">
        <v>0</v>
      </c>
      <c r="AJ40" s="8">
        <v>0</v>
      </c>
      <c r="AK40" s="8">
        <v>3371592.55</v>
      </c>
      <c r="AL40" s="8">
        <v>3371592.55</v>
      </c>
      <c r="AM40" s="8">
        <v>0</v>
      </c>
      <c r="AN40" s="8">
        <v>-656575.61</v>
      </c>
      <c r="AO40" s="8">
        <v>1703741.44</v>
      </c>
      <c r="AP40" s="8">
        <v>21261</v>
      </c>
      <c r="AQ40" s="8">
        <v>0</v>
      </c>
      <c r="AR40" s="8">
        <v>169</v>
      </c>
      <c r="AS40" s="8">
        <v>161</v>
      </c>
      <c r="AT40" s="8">
        <v>5.14906832298137</v>
      </c>
      <c r="AU40" s="8">
        <v>95.8268872583604</v>
      </c>
      <c r="AV40" s="8">
        <v>78.4035271153756</v>
      </c>
      <c r="AW40" s="8">
        <v>164.664041013269</v>
      </c>
      <c r="AX40" s="1">
        <v>44.3957177322075</v>
      </c>
      <c r="AY40" s="1">
        <v>847.866397515528</v>
      </c>
      <c r="AZ40" s="1">
        <v>228.596583850932</v>
      </c>
      <c r="BA40" s="1">
        <v>3180</v>
      </c>
      <c r="BB40" s="1">
        <v>829</v>
      </c>
      <c r="BC40" s="1">
        <v>829</v>
      </c>
      <c r="BD40" s="1">
        <v>26.0691823899371</v>
      </c>
      <c r="BE40" s="1">
        <v>95.8268872583604</v>
      </c>
    </row>
    <row r="41" s="1" customFormat="1" ht="19.9" customHeight="1" spans="1:57">
      <c r="A41" s="9" t="s">
        <v>187</v>
      </c>
      <c r="B41" s="8">
        <v>968128.6</v>
      </c>
      <c r="C41" s="8">
        <v>603811.43</v>
      </c>
      <c r="D41" s="8">
        <v>449632.95</v>
      </c>
      <c r="E41" s="8">
        <v>430550.13</v>
      </c>
      <c r="F41" s="8">
        <v>117080</v>
      </c>
      <c r="G41" s="8">
        <v>7912</v>
      </c>
      <c r="H41" s="8">
        <v>257601.95</v>
      </c>
      <c r="I41" s="8">
        <v>257601.95</v>
      </c>
      <c r="J41" s="8">
        <v>16328.6</v>
      </c>
      <c r="K41" s="8">
        <v>0</v>
      </c>
      <c r="L41" s="8">
        <v>0</v>
      </c>
      <c r="M41" s="8">
        <v>1708.28</v>
      </c>
      <c r="N41" s="8">
        <v>19686.3</v>
      </c>
      <c r="O41" s="8">
        <v>2780</v>
      </c>
      <c r="P41" s="8">
        <v>18192.6</v>
      </c>
      <c r="Q41" s="8">
        <v>5589</v>
      </c>
      <c r="R41" s="16">
        <v>173261.3</v>
      </c>
      <c r="S41" s="8">
        <v>38285</v>
      </c>
      <c r="T41" s="8">
        <v>23446</v>
      </c>
      <c r="U41" s="8">
        <v>4559</v>
      </c>
      <c r="V41" s="8">
        <v>37336.37</v>
      </c>
      <c r="W41" s="8">
        <v>37336.37</v>
      </c>
      <c r="X41" s="8">
        <v>0</v>
      </c>
      <c r="Y41" s="8">
        <v>0</v>
      </c>
      <c r="Z41" s="8">
        <v>0</v>
      </c>
      <c r="AA41" s="8">
        <v>2341.83</v>
      </c>
      <c r="AB41" s="8">
        <v>20496.8</v>
      </c>
      <c r="AC41" s="8">
        <v>232</v>
      </c>
      <c r="AD41" s="8">
        <v>13257.1</v>
      </c>
      <c r="AE41" s="8">
        <v>32263.2</v>
      </c>
      <c r="AF41" s="8">
        <v>1044</v>
      </c>
      <c r="AG41" s="8">
        <v>0</v>
      </c>
      <c r="AH41" s="8">
        <v>364317.17</v>
      </c>
      <c r="AI41" s="8">
        <v>0</v>
      </c>
      <c r="AJ41" s="8">
        <v>0</v>
      </c>
      <c r="AK41" s="8">
        <v>1168498</v>
      </c>
      <c r="AL41" s="8">
        <v>1168498</v>
      </c>
      <c r="AM41" s="8">
        <v>0</v>
      </c>
      <c r="AN41" s="8">
        <v>-200369.4</v>
      </c>
      <c r="AO41" s="8">
        <v>294938.32</v>
      </c>
      <c r="AP41" s="8">
        <v>9421</v>
      </c>
      <c r="AQ41" s="8">
        <v>12298</v>
      </c>
      <c r="AR41" s="8">
        <v>223</v>
      </c>
      <c r="AS41" s="8">
        <v>221</v>
      </c>
      <c r="AT41" s="8">
        <v>5.80995475113122</v>
      </c>
      <c r="AU41" s="8">
        <v>45.701107101157</v>
      </c>
      <c r="AV41" s="8">
        <v>27.3433764993101</v>
      </c>
      <c r="AW41" s="8">
        <v>134.728849144635</v>
      </c>
      <c r="AX41" s="1">
        <v>29.0329471228616</v>
      </c>
      <c r="AY41" s="1">
        <v>782.768517202311</v>
      </c>
      <c r="AZ41" s="1">
        <v>168.680109075811</v>
      </c>
      <c r="BA41" s="1">
        <v>7942</v>
      </c>
      <c r="BB41" s="1">
        <v>1286</v>
      </c>
      <c r="BC41" s="1">
        <v>1284</v>
      </c>
      <c r="BD41" s="1">
        <v>16.192394862755</v>
      </c>
      <c r="BE41" s="1">
        <v>45.701107101157</v>
      </c>
    </row>
    <row r="42" s="1" customFormat="1" ht="19.9" customHeight="1" spans="1:57">
      <c r="A42" s="9" t="s">
        <v>188</v>
      </c>
      <c r="B42" s="8">
        <v>760498.18</v>
      </c>
      <c r="C42" s="8">
        <v>504501.81</v>
      </c>
      <c r="D42" s="8">
        <v>16846.66</v>
      </c>
      <c r="E42" s="8">
        <v>298445.39</v>
      </c>
      <c r="F42" s="8">
        <v>70493.7</v>
      </c>
      <c r="G42" s="8">
        <v>1222.5</v>
      </c>
      <c r="H42" s="8">
        <v>200469.87</v>
      </c>
      <c r="I42" s="8">
        <v>200469.87</v>
      </c>
      <c r="J42" s="8">
        <v>8190</v>
      </c>
      <c r="K42" s="8">
        <v>0</v>
      </c>
      <c r="L42" s="8">
        <v>0</v>
      </c>
      <c r="M42" s="8">
        <v>1854.42</v>
      </c>
      <c r="N42" s="8">
        <v>18398.8</v>
      </c>
      <c r="O42" s="8">
        <v>1069</v>
      </c>
      <c r="P42" s="8">
        <v>4937.1</v>
      </c>
      <c r="Q42" s="8">
        <v>0</v>
      </c>
      <c r="R42" s="16">
        <v>206056.42</v>
      </c>
      <c r="S42" s="8">
        <v>36366</v>
      </c>
      <c r="T42" s="8">
        <v>19095</v>
      </c>
      <c r="U42" s="8">
        <v>2896.5</v>
      </c>
      <c r="V42" s="8">
        <v>54216.68</v>
      </c>
      <c r="W42" s="8">
        <v>54216.68</v>
      </c>
      <c r="X42" s="8">
        <v>0</v>
      </c>
      <c r="Y42" s="8">
        <v>0</v>
      </c>
      <c r="Z42" s="8">
        <v>0</v>
      </c>
      <c r="AA42" s="8">
        <v>1576.84</v>
      </c>
      <c r="AB42" s="8">
        <v>53568.1</v>
      </c>
      <c r="AC42" s="8">
        <v>424</v>
      </c>
      <c r="AD42" s="8">
        <v>13121.3</v>
      </c>
      <c r="AE42" s="8">
        <v>24792</v>
      </c>
      <c r="AF42" s="8">
        <v>0</v>
      </c>
      <c r="AG42" s="8">
        <v>0</v>
      </c>
      <c r="AH42" s="8">
        <v>255996.37</v>
      </c>
      <c r="AI42" s="8">
        <v>0</v>
      </c>
      <c r="AJ42" s="8">
        <v>0</v>
      </c>
      <c r="AK42" s="8">
        <v>806918.66</v>
      </c>
      <c r="AL42" s="8">
        <v>806918.66</v>
      </c>
      <c r="AM42" s="8">
        <v>0</v>
      </c>
      <c r="AN42" s="8">
        <v>-46420.48</v>
      </c>
      <c r="AO42" s="8">
        <v>254686.55</v>
      </c>
      <c r="AP42" s="8">
        <v>4967</v>
      </c>
      <c r="AQ42" s="8">
        <v>621</v>
      </c>
      <c r="AR42" s="8">
        <v>158</v>
      </c>
      <c r="AS42" s="8">
        <v>158</v>
      </c>
      <c r="AT42" s="8">
        <v>7.05696202531646</v>
      </c>
      <c r="AU42" s="8">
        <v>60.0856432454198</v>
      </c>
      <c r="AV42" s="8">
        <v>40.3603523253473</v>
      </c>
      <c r="AW42" s="8">
        <v>184.803964125561</v>
      </c>
      <c r="AX42" s="1">
        <v>48.6248251121076</v>
      </c>
      <c r="AY42" s="1">
        <v>1304.15455696203</v>
      </c>
      <c r="AZ42" s="1">
        <v>343.143544303797</v>
      </c>
      <c r="BA42" s="1">
        <v>3855</v>
      </c>
      <c r="BB42" s="1">
        <v>1115</v>
      </c>
      <c r="BC42" s="1">
        <v>1115</v>
      </c>
      <c r="BD42" s="1">
        <v>28.9234760051881</v>
      </c>
      <c r="BE42" s="1">
        <v>60.0856432454198</v>
      </c>
    </row>
    <row r="43" s="1" customFormat="1" ht="19.9" customHeight="1" spans="1:57">
      <c r="A43" s="9" t="s">
        <v>189</v>
      </c>
      <c r="B43" s="8">
        <v>3098011.41</v>
      </c>
      <c r="C43" s="8">
        <v>1893095.96</v>
      </c>
      <c r="D43" s="8">
        <v>56620.2</v>
      </c>
      <c r="E43" s="8">
        <v>1440443.36</v>
      </c>
      <c r="F43" s="8">
        <v>267033.04</v>
      </c>
      <c r="G43" s="8">
        <v>26616.9</v>
      </c>
      <c r="H43" s="8">
        <v>1042313.89</v>
      </c>
      <c r="I43" s="8">
        <v>876651.6</v>
      </c>
      <c r="J43" s="8">
        <v>107195</v>
      </c>
      <c r="K43" s="8">
        <v>165662.29</v>
      </c>
      <c r="L43" s="8">
        <v>0</v>
      </c>
      <c r="M43" s="8">
        <v>5743.08</v>
      </c>
      <c r="N43" s="8">
        <v>61994.4</v>
      </c>
      <c r="O43" s="8">
        <v>5437.5</v>
      </c>
      <c r="P43" s="8">
        <v>29061.3</v>
      </c>
      <c r="Q43" s="8">
        <v>2243.25</v>
      </c>
      <c r="R43" s="16">
        <v>452652.6</v>
      </c>
      <c r="S43" s="8">
        <v>59859</v>
      </c>
      <c r="T43" s="8">
        <v>51623</v>
      </c>
      <c r="U43" s="8">
        <v>16220.75</v>
      </c>
      <c r="V43" s="8">
        <v>169740.6</v>
      </c>
      <c r="W43" s="8">
        <v>108053.67</v>
      </c>
      <c r="X43" s="8">
        <v>0</v>
      </c>
      <c r="Y43" s="8">
        <v>61686.93</v>
      </c>
      <c r="Z43" s="8">
        <v>0</v>
      </c>
      <c r="AA43" s="8">
        <v>6352.55</v>
      </c>
      <c r="AB43" s="8">
        <v>39124.4</v>
      </c>
      <c r="AC43" s="8">
        <v>504</v>
      </c>
      <c r="AD43" s="8">
        <v>49469.5</v>
      </c>
      <c r="AE43" s="8">
        <v>59689.8</v>
      </c>
      <c r="AF43" s="8">
        <v>69</v>
      </c>
      <c r="AG43" s="8">
        <v>0</v>
      </c>
      <c r="AH43" s="8">
        <v>1203125</v>
      </c>
      <c r="AI43" s="8">
        <v>0</v>
      </c>
      <c r="AJ43" s="8">
        <v>0</v>
      </c>
      <c r="AK43" s="8">
        <v>4220649.57</v>
      </c>
      <c r="AL43" s="8">
        <v>4119009.57</v>
      </c>
      <c r="AM43" s="8">
        <v>101640</v>
      </c>
      <c r="AN43" s="8">
        <v>-1122638.16</v>
      </c>
      <c r="AO43" s="8">
        <v>1212054.49</v>
      </c>
      <c r="AP43" s="8">
        <v>18472</v>
      </c>
      <c r="AQ43" s="8">
        <v>2173</v>
      </c>
      <c r="AR43" s="8">
        <v>509</v>
      </c>
      <c r="AS43" s="8">
        <v>503</v>
      </c>
      <c r="AT43" s="8">
        <v>4.40755467196819</v>
      </c>
      <c r="AU43" s="8">
        <v>77.9798267648333</v>
      </c>
      <c r="AV43" s="8">
        <v>56.4266939151148</v>
      </c>
      <c r="AW43" s="8">
        <v>196.80547826087</v>
      </c>
      <c r="AX43" s="1">
        <v>73.8002608695652</v>
      </c>
      <c r="AY43" s="1">
        <v>867.43090517763</v>
      </c>
      <c r="AZ43" s="1">
        <v>325.278684588123</v>
      </c>
      <c r="BA43" s="1">
        <v>4866</v>
      </c>
      <c r="BB43" s="1">
        <v>2300</v>
      </c>
      <c r="BC43" s="1">
        <v>2217</v>
      </c>
      <c r="BD43" s="1">
        <v>47.2667488697082</v>
      </c>
      <c r="BE43" s="1">
        <v>77.9798267648333</v>
      </c>
    </row>
    <row r="44" s="1" customFormat="1" ht="19.9" customHeight="1" spans="1:57">
      <c r="A44" s="9" t="s">
        <v>190</v>
      </c>
      <c r="B44" s="8">
        <v>2206511.25</v>
      </c>
      <c r="C44" s="8">
        <v>1542489.15</v>
      </c>
      <c r="D44" s="8">
        <v>292244.88</v>
      </c>
      <c r="E44" s="8">
        <v>1041855.32</v>
      </c>
      <c r="F44" s="8">
        <v>247266</v>
      </c>
      <c r="G44" s="8">
        <v>9739.6</v>
      </c>
      <c r="H44" s="8">
        <v>680532.36</v>
      </c>
      <c r="I44" s="8">
        <v>680532.36</v>
      </c>
      <c r="J44" s="8">
        <v>140059.2</v>
      </c>
      <c r="K44" s="8">
        <v>0</v>
      </c>
      <c r="L44" s="8">
        <v>0</v>
      </c>
      <c r="M44" s="8">
        <v>0</v>
      </c>
      <c r="N44" s="8">
        <v>75280.8</v>
      </c>
      <c r="O44" s="8">
        <v>308</v>
      </c>
      <c r="P44" s="8">
        <v>25511.4</v>
      </c>
      <c r="Q44" s="8">
        <v>3217.16</v>
      </c>
      <c r="R44" s="16">
        <v>500633.83</v>
      </c>
      <c r="S44" s="8">
        <v>67851</v>
      </c>
      <c r="T44" s="8">
        <v>56658</v>
      </c>
      <c r="U44" s="8">
        <v>10513.6</v>
      </c>
      <c r="V44" s="8">
        <v>165286.32</v>
      </c>
      <c r="W44" s="8">
        <v>165286.32</v>
      </c>
      <c r="X44" s="8">
        <v>0</v>
      </c>
      <c r="Y44" s="8">
        <v>0</v>
      </c>
      <c r="Z44" s="8">
        <v>0</v>
      </c>
      <c r="AA44" s="8">
        <v>0</v>
      </c>
      <c r="AB44" s="8">
        <v>49702.4</v>
      </c>
      <c r="AC44" s="8">
        <v>300</v>
      </c>
      <c r="AD44" s="8">
        <v>78936</v>
      </c>
      <c r="AE44" s="8">
        <v>66000</v>
      </c>
      <c r="AF44" s="8">
        <v>5386.51</v>
      </c>
      <c r="AG44" s="8">
        <v>0</v>
      </c>
      <c r="AH44" s="8">
        <v>664022.1</v>
      </c>
      <c r="AI44" s="8">
        <v>0</v>
      </c>
      <c r="AJ44" s="8">
        <v>0</v>
      </c>
      <c r="AK44" s="8">
        <v>2197562.5</v>
      </c>
      <c r="AL44" s="8">
        <v>2197562.5</v>
      </c>
      <c r="AM44" s="8">
        <v>0</v>
      </c>
      <c r="AN44" s="8">
        <v>8948.75</v>
      </c>
      <c r="AO44" s="8">
        <v>845818.68</v>
      </c>
      <c r="AP44" s="8">
        <v>18132</v>
      </c>
      <c r="AQ44" s="8">
        <v>12456</v>
      </c>
      <c r="AR44" s="8">
        <v>488</v>
      </c>
      <c r="AS44" s="8">
        <v>488</v>
      </c>
      <c r="AT44" s="8">
        <v>5.24590163934426</v>
      </c>
      <c r="AU44" s="8">
        <v>57.4594815795279</v>
      </c>
      <c r="AV44" s="8">
        <v>37.5321178027796</v>
      </c>
      <c r="AW44" s="8">
        <v>195.56008984375</v>
      </c>
      <c r="AX44" s="1">
        <v>64.56496875</v>
      </c>
      <c r="AY44" s="1">
        <v>1025.88899590164</v>
      </c>
      <c r="AZ44" s="1">
        <v>338.701475409836</v>
      </c>
      <c r="BA44" s="1">
        <v>10450</v>
      </c>
      <c r="BB44" s="1">
        <v>2560</v>
      </c>
      <c r="BC44" s="1">
        <v>2560</v>
      </c>
      <c r="BD44" s="1">
        <v>24.4976076555024</v>
      </c>
      <c r="BE44" s="1">
        <v>57.4594815795279</v>
      </c>
    </row>
    <row r="45" s="1" customFormat="1" ht="19.9" customHeight="1" spans="1:57">
      <c r="A45" s="9" t="s">
        <v>191</v>
      </c>
      <c r="B45" s="8">
        <v>3664247.3</v>
      </c>
      <c r="C45" s="8">
        <v>2747695.3</v>
      </c>
      <c r="D45" s="8">
        <v>0</v>
      </c>
      <c r="E45" s="8">
        <v>2447235.84</v>
      </c>
      <c r="F45" s="8">
        <v>459333</v>
      </c>
      <c r="G45" s="8">
        <v>77821.3</v>
      </c>
      <c r="H45" s="8">
        <v>1432925.82</v>
      </c>
      <c r="I45" s="8">
        <v>1432925.82</v>
      </c>
      <c r="J45" s="8">
        <v>203040</v>
      </c>
      <c r="K45" s="8">
        <v>0</v>
      </c>
      <c r="L45" s="8">
        <v>0</v>
      </c>
      <c r="M45" s="8">
        <v>15984.02</v>
      </c>
      <c r="N45" s="8">
        <v>378066.9</v>
      </c>
      <c r="O45" s="8">
        <v>11385.5</v>
      </c>
      <c r="P45" s="8">
        <v>70074.4</v>
      </c>
      <c r="Q45" s="8">
        <v>1644.9</v>
      </c>
      <c r="R45" s="16">
        <v>300459.46</v>
      </c>
      <c r="S45" s="8">
        <v>46252</v>
      </c>
      <c r="T45" s="8">
        <v>34238</v>
      </c>
      <c r="U45" s="8">
        <v>28894.2</v>
      </c>
      <c r="V45" s="8">
        <v>78258.82</v>
      </c>
      <c r="W45" s="8">
        <v>78258.82</v>
      </c>
      <c r="X45" s="8">
        <v>0</v>
      </c>
      <c r="Y45" s="8">
        <v>0</v>
      </c>
      <c r="Z45" s="8">
        <v>0</v>
      </c>
      <c r="AA45" s="8">
        <v>3751.34</v>
      </c>
      <c r="AB45" s="8">
        <v>35288.3</v>
      </c>
      <c r="AC45" s="8">
        <v>361</v>
      </c>
      <c r="AD45" s="8">
        <v>33815.6</v>
      </c>
      <c r="AE45" s="8">
        <v>39565.2</v>
      </c>
      <c r="AF45" s="8">
        <v>35</v>
      </c>
      <c r="AG45" s="8">
        <v>0</v>
      </c>
      <c r="AH45" s="8">
        <v>916552</v>
      </c>
      <c r="AI45" s="8">
        <v>0</v>
      </c>
      <c r="AJ45" s="8">
        <v>0</v>
      </c>
      <c r="AK45" s="8">
        <v>4690500.04</v>
      </c>
      <c r="AL45" s="8">
        <v>4690500.04</v>
      </c>
      <c r="AM45" s="8">
        <v>0</v>
      </c>
      <c r="AN45" s="8">
        <v>-1026252.74</v>
      </c>
      <c r="AO45" s="8">
        <v>1511184.64</v>
      </c>
      <c r="AP45" s="8">
        <v>27325</v>
      </c>
      <c r="AQ45" s="8">
        <v>0</v>
      </c>
      <c r="AR45" s="8">
        <v>313</v>
      </c>
      <c r="AS45" s="8">
        <v>273</v>
      </c>
      <c r="AT45" s="8">
        <v>5.78388278388278</v>
      </c>
      <c r="AU45" s="8">
        <v>89.5603235132662</v>
      </c>
      <c r="AV45" s="8">
        <v>52.4401032021958</v>
      </c>
      <c r="AW45" s="8">
        <v>190.284648511716</v>
      </c>
      <c r="AX45" s="1">
        <v>49.5622672577581</v>
      </c>
      <c r="AY45" s="1">
        <v>1100.5841025641</v>
      </c>
      <c r="AZ45" s="1">
        <v>286.662344322344</v>
      </c>
      <c r="BA45" s="1">
        <v>10600</v>
      </c>
      <c r="BB45" s="1">
        <v>1579</v>
      </c>
      <c r="BC45" s="1">
        <v>1579</v>
      </c>
      <c r="BD45" s="1">
        <v>14.8962264150943</v>
      </c>
      <c r="BE45" s="1">
        <v>89.5603235132662</v>
      </c>
    </row>
    <row r="46" s="1" customFormat="1" ht="19.9" customHeight="1" spans="1:57">
      <c r="A46" s="9" t="s">
        <v>192</v>
      </c>
      <c r="B46" s="8">
        <v>2869297.9</v>
      </c>
      <c r="C46" s="8">
        <v>1906371.62</v>
      </c>
      <c r="D46" s="8">
        <v>28167.41</v>
      </c>
      <c r="E46" s="8">
        <v>1421249.24</v>
      </c>
      <c r="F46" s="8">
        <v>244166.3</v>
      </c>
      <c r="G46" s="8">
        <v>27204.6</v>
      </c>
      <c r="H46" s="8">
        <v>1011029.37</v>
      </c>
      <c r="I46" s="8">
        <v>868805.04</v>
      </c>
      <c r="J46" s="8">
        <v>77649.28</v>
      </c>
      <c r="K46" s="8">
        <v>134548.76</v>
      </c>
      <c r="L46" s="8">
        <v>7675.57</v>
      </c>
      <c r="M46" s="8">
        <v>5445.2</v>
      </c>
      <c r="N46" s="8">
        <v>73989.75</v>
      </c>
      <c r="O46" s="8">
        <v>3994.8</v>
      </c>
      <c r="P46" s="8">
        <v>52344.6</v>
      </c>
      <c r="Q46" s="8">
        <v>3074.62</v>
      </c>
      <c r="R46" s="16">
        <v>485122.38</v>
      </c>
      <c r="S46" s="8">
        <v>67892.3</v>
      </c>
      <c r="T46" s="8">
        <v>60648</v>
      </c>
      <c r="U46" s="8">
        <v>21604.6</v>
      </c>
      <c r="V46" s="8">
        <v>159830.88</v>
      </c>
      <c r="W46" s="8">
        <v>142526.8</v>
      </c>
      <c r="X46" s="8">
        <v>0</v>
      </c>
      <c r="Y46" s="8">
        <v>17198.84</v>
      </c>
      <c r="Z46" s="8">
        <v>105.24</v>
      </c>
      <c r="AA46" s="8">
        <v>6932.2</v>
      </c>
      <c r="AB46" s="8">
        <v>51695.4</v>
      </c>
      <c r="AC46" s="8">
        <v>0</v>
      </c>
      <c r="AD46" s="8">
        <v>45357.2</v>
      </c>
      <c r="AE46" s="8">
        <v>71125.8</v>
      </c>
      <c r="AF46" s="8">
        <v>36</v>
      </c>
      <c r="AG46" s="8">
        <v>0</v>
      </c>
      <c r="AH46" s="8">
        <v>961751</v>
      </c>
      <c r="AI46" s="8">
        <v>0</v>
      </c>
      <c r="AJ46" s="8">
        <v>0</v>
      </c>
      <c r="AK46" s="8">
        <v>3506581.83</v>
      </c>
      <c r="AL46" s="8">
        <v>3506581.83</v>
      </c>
      <c r="AM46" s="8">
        <v>0</v>
      </c>
      <c r="AN46" s="8">
        <v>-637283.93</v>
      </c>
      <c r="AO46" s="8">
        <v>1169960.25</v>
      </c>
      <c r="AP46" s="8">
        <v>17498</v>
      </c>
      <c r="AQ46" s="8">
        <v>913</v>
      </c>
      <c r="AR46" s="8">
        <v>529</v>
      </c>
      <c r="AS46" s="8">
        <v>528</v>
      </c>
      <c r="AT46" s="8">
        <v>5.16477272727273</v>
      </c>
      <c r="AU46" s="8">
        <v>81.2235249742828</v>
      </c>
      <c r="AV46" s="8">
        <v>57.7797102526003</v>
      </c>
      <c r="AW46" s="8">
        <v>172.151305890703</v>
      </c>
      <c r="AX46" s="1">
        <v>56.7178424414478</v>
      </c>
      <c r="AY46" s="1">
        <v>889.122369628686</v>
      </c>
      <c r="AZ46" s="1">
        <v>292.934765791341</v>
      </c>
      <c r="BA46" s="1">
        <v>7632</v>
      </c>
      <c r="BB46" s="1">
        <v>2818</v>
      </c>
      <c r="BC46" s="1">
        <v>2727</v>
      </c>
      <c r="BD46" s="1">
        <v>36.9234800838574</v>
      </c>
      <c r="BE46" s="1">
        <v>81.2235249742828</v>
      </c>
    </row>
    <row r="47" s="1" customFormat="1" ht="19.9" customHeight="1" spans="1:57">
      <c r="A47" s="9" t="s">
        <v>193</v>
      </c>
      <c r="B47" s="8">
        <v>1704144.98</v>
      </c>
      <c r="C47" s="8">
        <v>963909.99</v>
      </c>
      <c r="D47" s="8">
        <v>159909.19</v>
      </c>
      <c r="E47" s="8">
        <v>649779.95</v>
      </c>
      <c r="F47" s="8">
        <v>119927.7</v>
      </c>
      <c r="G47" s="8">
        <v>6233</v>
      </c>
      <c r="H47" s="8">
        <v>483551.61</v>
      </c>
      <c r="I47" s="8">
        <v>380380.06</v>
      </c>
      <c r="J47" s="8">
        <v>61355</v>
      </c>
      <c r="K47" s="8">
        <v>82446.41</v>
      </c>
      <c r="L47" s="8">
        <v>20725.14</v>
      </c>
      <c r="M47" s="8">
        <v>970.24</v>
      </c>
      <c r="N47" s="8">
        <v>27996.6</v>
      </c>
      <c r="O47" s="8">
        <v>1814</v>
      </c>
      <c r="P47" s="8">
        <v>8503</v>
      </c>
      <c r="Q47" s="8">
        <v>783.8</v>
      </c>
      <c r="R47" s="16">
        <v>314130.04</v>
      </c>
      <c r="S47" s="8">
        <v>52154</v>
      </c>
      <c r="T47" s="8">
        <v>43364</v>
      </c>
      <c r="U47" s="8">
        <v>7408.6</v>
      </c>
      <c r="V47" s="8">
        <v>74002.05</v>
      </c>
      <c r="W47" s="8">
        <v>67194.63</v>
      </c>
      <c r="X47" s="8">
        <v>0</v>
      </c>
      <c r="Y47" s="8">
        <v>5469.63</v>
      </c>
      <c r="Z47" s="8">
        <v>1337.79</v>
      </c>
      <c r="AA47" s="8">
        <v>3721.19</v>
      </c>
      <c r="AB47" s="8">
        <v>32221.3</v>
      </c>
      <c r="AC47" s="8">
        <v>678</v>
      </c>
      <c r="AD47" s="8">
        <v>49813.1</v>
      </c>
      <c r="AE47" s="8">
        <v>50545.8</v>
      </c>
      <c r="AF47" s="8">
        <v>222</v>
      </c>
      <c r="AG47" s="8">
        <v>0</v>
      </c>
      <c r="AH47" s="8">
        <v>738696</v>
      </c>
      <c r="AI47" s="8">
        <v>0</v>
      </c>
      <c r="AJ47" s="8">
        <v>0</v>
      </c>
      <c r="AK47" s="8">
        <v>2963458.8</v>
      </c>
      <c r="AL47" s="8">
        <v>2963458.8</v>
      </c>
      <c r="AM47" s="8">
        <v>0</v>
      </c>
      <c r="AN47" s="8">
        <v>-1259313.82</v>
      </c>
      <c r="AO47" s="8">
        <v>557553.66</v>
      </c>
      <c r="AP47" s="8">
        <v>8531</v>
      </c>
      <c r="AQ47" s="8">
        <v>4764</v>
      </c>
      <c r="AR47" s="8">
        <v>370</v>
      </c>
      <c r="AS47" s="8">
        <v>358</v>
      </c>
      <c r="AT47" s="8">
        <v>5.44972067039106</v>
      </c>
      <c r="AU47" s="8">
        <v>76.1669147813855</v>
      </c>
      <c r="AV47" s="8">
        <v>56.6817032000938</v>
      </c>
      <c r="AW47" s="8">
        <v>153.608821515892</v>
      </c>
      <c r="AX47" s="1">
        <v>36.1868215158924</v>
      </c>
      <c r="AY47" s="1">
        <v>837.12516976957</v>
      </c>
      <c r="AZ47" s="1">
        <v>197.208069210911</v>
      </c>
      <c r="BA47" s="1">
        <v>5300</v>
      </c>
      <c r="BB47" s="1">
        <v>2045</v>
      </c>
      <c r="BC47" s="1">
        <v>1951</v>
      </c>
      <c r="BD47" s="1">
        <v>38.5849056603774</v>
      </c>
      <c r="BE47" s="1">
        <v>76.1669147813855</v>
      </c>
    </row>
    <row r="48" s="1" customFormat="1" ht="19.9" customHeight="1" spans="1:57">
      <c r="A48" s="9" t="s">
        <v>194</v>
      </c>
      <c r="B48" s="8">
        <v>1106484.63</v>
      </c>
      <c r="C48" s="8">
        <v>853825.58</v>
      </c>
      <c r="D48" s="8">
        <v>12567.54</v>
      </c>
      <c r="E48" s="8">
        <v>740209.28</v>
      </c>
      <c r="F48" s="8">
        <v>141925.4</v>
      </c>
      <c r="G48" s="8">
        <v>13422.8</v>
      </c>
      <c r="H48" s="8">
        <v>530766.51</v>
      </c>
      <c r="I48" s="8">
        <v>530766.51</v>
      </c>
      <c r="J48" s="8">
        <v>55420.6</v>
      </c>
      <c r="K48" s="8">
        <v>0</v>
      </c>
      <c r="L48" s="8">
        <v>0</v>
      </c>
      <c r="M48" s="8">
        <v>0</v>
      </c>
      <c r="N48" s="8">
        <v>33619.55</v>
      </c>
      <c r="O48" s="8">
        <v>2145</v>
      </c>
      <c r="P48" s="8">
        <v>11865</v>
      </c>
      <c r="Q48" s="8">
        <v>6465.02</v>
      </c>
      <c r="R48" s="16">
        <v>113616.3</v>
      </c>
      <c r="S48" s="8">
        <v>16399</v>
      </c>
      <c r="T48" s="8">
        <v>16739</v>
      </c>
      <c r="U48" s="8">
        <v>4547.8</v>
      </c>
      <c r="V48" s="8">
        <v>29592.99</v>
      </c>
      <c r="W48" s="8">
        <v>29592.99</v>
      </c>
      <c r="X48" s="8">
        <v>0</v>
      </c>
      <c r="Y48" s="8">
        <v>0</v>
      </c>
      <c r="Z48" s="8">
        <v>0</v>
      </c>
      <c r="AA48" s="8">
        <v>0</v>
      </c>
      <c r="AB48" s="8">
        <v>14855.5</v>
      </c>
      <c r="AC48" s="8">
        <v>601</v>
      </c>
      <c r="AD48" s="8">
        <v>9713.5</v>
      </c>
      <c r="AE48" s="8">
        <v>19128</v>
      </c>
      <c r="AF48" s="8">
        <v>2039.51</v>
      </c>
      <c r="AG48" s="8">
        <v>0</v>
      </c>
      <c r="AH48" s="8">
        <v>252659.05</v>
      </c>
      <c r="AI48" s="8">
        <v>0</v>
      </c>
      <c r="AJ48" s="8">
        <v>0</v>
      </c>
      <c r="AK48" s="8">
        <v>1053163.31</v>
      </c>
      <c r="AL48" s="8">
        <v>1053163.31</v>
      </c>
      <c r="AM48" s="8">
        <v>0</v>
      </c>
      <c r="AN48" s="8">
        <v>53321.32</v>
      </c>
      <c r="AO48" s="8">
        <v>556704.89</v>
      </c>
      <c r="AP48" s="8">
        <v>10328</v>
      </c>
      <c r="AQ48" s="8">
        <v>260</v>
      </c>
      <c r="AR48" s="8">
        <v>170</v>
      </c>
      <c r="AS48" s="8">
        <v>170</v>
      </c>
      <c r="AT48" s="8">
        <v>4.50588235294118</v>
      </c>
      <c r="AU48" s="8">
        <v>71.6701471727343</v>
      </c>
      <c r="AV48" s="8">
        <v>51.3910253679318</v>
      </c>
      <c r="AW48" s="8">
        <v>149.298685939553</v>
      </c>
      <c r="AX48" s="1">
        <v>38.8869776609724</v>
      </c>
      <c r="AY48" s="1">
        <v>672.72231429234</v>
      </c>
      <c r="AZ48" s="1">
        <v>175.220146401793</v>
      </c>
      <c r="BA48" s="1">
        <v>5225</v>
      </c>
      <c r="BB48" s="1">
        <v>761</v>
      </c>
      <c r="BC48" s="1">
        <v>766</v>
      </c>
      <c r="BD48" s="1">
        <v>14.5645933014354</v>
      </c>
      <c r="BE48" s="1">
        <v>71.6701471727343</v>
      </c>
    </row>
    <row r="49" s="1" customFormat="1" ht="19.9" customHeight="1" spans="1:57">
      <c r="A49" s="9" t="s">
        <v>195</v>
      </c>
      <c r="B49" s="8">
        <v>1069392.41</v>
      </c>
      <c r="C49" s="8">
        <v>744252.91</v>
      </c>
      <c r="D49" s="8">
        <v>165142.48</v>
      </c>
      <c r="E49" s="8">
        <v>501319.92</v>
      </c>
      <c r="F49" s="8">
        <v>154001</v>
      </c>
      <c r="G49" s="8">
        <v>9653.8</v>
      </c>
      <c r="H49" s="8">
        <v>307468.51</v>
      </c>
      <c r="I49" s="8">
        <v>307468.51</v>
      </c>
      <c r="J49" s="8">
        <v>21473</v>
      </c>
      <c r="K49" s="8">
        <v>0</v>
      </c>
      <c r="L49" s="8">
        <v>0</v>
      </c>
      <c r="M49" s="8">
        <v>0</v>
      </c>
      <c r="N49" s="8">
        <v>19934.54</v>
      </c>
      <c r="O49" s="8">
        <v>887</v>
      </c>
      <c r="P49" s="8">
        <v>8178.7</v>
      </c>
      <c r="Q49" s="8">
        <v>1196.37</v>
      </c>
      <c r="R49" s="16">
        <v>242932.99</v>
      </c>
      <c r="S49" s="8">
        <v>40230</v>
      </c>
      <c r="T49" s="8">
        <v>33231</v>
      </c>
      <c r="U49" s="8">
        <v>7917.4</v>
      </c>
      <c r="V49" s="8">
        <v>59229.67</v>
      </c>
      <c r="W49" s="8">
        <v>59229.67</v>
      </c>
      <c r="X49" s="8">
        <v>0</v>
      </c>
      <c r="Y49" s="8">
        <v>0</v>
      </c>
      <c r="Z49" s="8">
        <v>0</v>
      </c>
      <c r="AA49" s="8">
        <v>0</v>
      </c>
      <c r="AB49" s="8">
        <v>42770.1</v>
      </c>
      <c r="AC49" s="8">
        <v>49</v>
      </c>
      <c r="AD49" s="8">
        <v>18041.9</v>
      </c>
      <c r="AE49" s="8">
        <v>38832</v>
      </c>
      <c r="AF49" s="8">
        <v>2631.92</v>
      </c>
      <c r="AG49" s="8">
        <v>0</v>
      </c>
      <c r="AH49" s="8">
        <v>325139.5</v>
      </c>
      <c r="AI49" s="8">
        <v>0</v>
      </c>
      <c r="AJ49" s="8">
        <v>0</v>
      </c>
      <c r="AK49" s="8">
        <v>1090563.59</v>
      </c>
      <c r="AL49" s="8">
        <v>1090563.59</v>
      </c>
      <c r="AM49" s="8">
        <v>0</v>
      </c>
      <c r="AN49" s="8">
        <v>-21171.18</v>
      </c>
      <c r="AO49" s="8">
        <v>366698.18</v>
      </c>
      <c r="AP49" s="8">
        <v>11194</v>
      </c>
      <c r="AQ49" s="8">
        <v>6865</v>
      </c>
      <c r="AR49" s="8">
        <v>259</v>
      </c>
      <c r="AS49" s="8">
        <v>257</v>
      </c>
      <c r="AT49" s="8">
        <v>6.39299610894942</v>
      </c>
      <c r="AU49" s="8">
        <v>44.7846989458639</v>
      </c>
      <c r="AV49" s="8">
        <v>27.4672601393604</v>
      </c>
      <c r="AW49" s="8">
        <v>147.679629179331</v>
      </c>
      <c r="AX49" s="1">
        <v>36.0058784194529</v>
      </c>
      <c r="AY49" s="1">
        <v>944.115294714558</v>
      </c>
      <c r="AZ49" s="1">
        <v>230.185440634868</v>
      </c>
      <c r="BA49" s="1">
        <v>4807</v>
      </c>
      <c r="BB49" s="1">
        <v>1645</v>
      </c>
      <c r="BC49" s="1">
        <v>1643</v>
      </c>
      <c r="BD49" s="1">
        <v>34.2209278136052</v>
      </c>
      <c r="BE49" s="1">
        <v>44.7846989458639</v>
      </c>
    </row>
    <row r="50" s="1" customFormat="1" ht="19.9" customHeight="1" spans="1:57">
      <c r="A50" s="9" t="s">
        <v>196</v>
      </c>
      <c r="B50" s="8">
        <v>533364.61</v>
      </c>
      <c r="C50" s="8">
        <v>323583.38</v>
      </c>
      <c r="D50" s="8">
        <v>55598.66</v>
      </c>
      <c r="E50" s="8">
        <v>259403.72</v>
      </c>
      <c r="F50" s="8">
        <v>59040.4</v>
      </c>
      <c r="G50" s="8">
        <v>822</v>
      </c>
      <c r="H50" s="8">
        <v>182483.31</v>
      </c>
      <c r="I50" s="8">
        <v>182483.31</v>
      </c>
      <c r="J50" s="8">
        <v>844</v>
      </c>
      <c r="K50" s="8">
        <v>0</v>
      </c>
      <c r="L50" s="8">
        <v>0</v>
      </c>
      <c r="M50" s="8">
        <v>0</v>
      </c>
      <c r="N50" s="8">
        <v>13405.3</v>
      </c>
      <c r="O50" s="8">
        <v>0</v>
      </c>
      <c r="P50" s="8">
        <v>2110</v>
      </c>
      <c r="Q50" s="8">
        <v>1542.71</v>
      </c>
      <c r="R50" s="16">
        <v>64179.66</v>
      </c>
      <c r="S50" s="8">
        <v>14554</v>
      </c>
      <c r="T50" s="8">
        <v>8987</v>
      </c>
      <c r="U50" s="8">
        <v>1762.5</v>
      </c>
      <c r="V50" s="8">
        <v>15254.17</v>
      </c>
      <c r="W50" s="8">
        <v>15254.17</v>
      </c>
      <c r="X50" s="8">
        <v>0</v>
      </c>
      <c r="Y50" s="8">
        <v>0</v>
      </c>
      <c r="Z50" s="8">
        <v>0</v>
      </c>
      <c r="AA50" s="8">
        <v>0</v>
      </c>
      <c r="AB50" s="8">
        <v>6820.5</v>
      </c>
      <c r="AC50" s="8">
        <v>0</v>
      </c>
      <c r="AD50" s="8">
        <v>5399.4</v>
      </c>
      <c r="AE50" s="8">
        <v>10344</v>
      </c>
      <c r="AF50" s="8">
        <v>1058.09</v>
      </c>
      <c r="AG50" s="8">
        <v>0</v>
      </c>
      <c r="AH50" s="8">
        <v>209781.23</v>
      </c>
      <c r="AI50" s="8">
        <v>0</v>
      </c>
      <c r="AJ50" s="8">
        <v>0</v>
      </c>
      <c r="AK50" s="8">
        <v>634126.49</v>
      </c>
      <c r="AL50" s="8">
        <v>634126.49</v>
      </c>
      <c r="AM50" s="8">
        <v>0</v>
      </c>
      <c r="AN50" s="8">
        <v>-100761.88</v>
      </c>
      <c r="AO50" s="8">
        <v>197737.48</v>
      </c>
      <c r="AP50" s="8">
        <v>4781</v>
      </c>
      <c r="AQ50" s="8">
        <v>950</v>
      </c>
      <c r="AR50" s="8">
        <v>103</v>
      </c>
      <c r="AS50" s="8">
        <v>103</v>
      </c>
      <c r="AT50" s="8">
        <v>3.90291262135922</v>
      </c>
      <c r="AU50" s="8">
        <v>54.2572097887471</v>
      </c>
      <c r="AV50" s="8">
        <v>38.1684396569755</v>
      </c>
      <c r="AW50" s="8">
        <v>160.049027431421</v>
      </c>
      <c r="AX50" s="1">
        <v>38.0403241895262</v>
      </c>
      <c r="AY50" s="1">
        <v>624.657369198363</v>
      </c>
      <c r="AZ50" s="1">
        <v>148.468061399898</v>
      </c>
      <c r="BA50" s="1">
        <v>3855</v>
      </c>
      <c r="BB50" s="1">
        <v>401</v>
      </c>
      <c r="BC50" s="1">
        <v>402</v>
      </c>
      <c r="BD50" s="1">
        <v>10.402075226978</v>
      </c>
      <c r="BE50" s="1">
        <v>54.2572097887471</v>
      </c>
    </row>
    <row r="51" s="1" customFormat="1" ht="19.9" customHeight="1" spans="1:57">
      <c r="A51" s="9" t="s">
        <v>197</v>
      </c>
      <c r="B51" s="8">
        <v>2232563.47</v>
      </c>
      <c r="C51" s="8">
        <v>419836.73</v>
      </c>
      <c r="D51" s="8">
        <v>25638.14</v>
      </c>
      <c r="E51" s="8">
        <v>414819.98</v>
      </c>
      <c r="F51" s="8">
        <v>97526.6</v>
      </c>
      <c r="G51" s="8">
        <v>4645.2</v>
      </c>
      <c r="H51" s="8">
        <v>251573.01</v>
      </c>
      <c r="I51" s="8">
        <v>165306.85</v>
      </c>
      <c r="J51" s="8">
        <v>21454</v>
      </c>
      <c r="K51" s="8">
        <v>78216.84</v>
      </c>
      <c r="L51" s="8">
        <v>8049.32</v>
      </c>
      <c r="M51" s="8">
        <v>1237.63</v>
      </c>
      <c r="N51" s="8">
        <v>55577.74</v>
      </c>
      <c r="O51" s="8">
        <v>779</v>
      </c>
      <c r="P51" s="8">
        <v>2208.8</v>
      </c>
      <c r="Q51" s="8">
        <v>1272</v>
      </c>
      <c r="R51" s="16">
        <v>5016.75</v>
      </c>
      <c r="S51" s="8">
        <v>1596</v>
      </c>
      <c r="T51" s="8">
        <v>722</v>
      </c>
      <c r="U51" s="8">
        <v>216.7</v>
      </c>
      <c r="V51" s="8">
        <v>588.96</v>
      </c>
      <c r="W51" s="8">
        <v>588.96</v>
      </c>
      <c r="X51" s="8">
        <v>0</v>
      </c>
      <c r="Y51" s="8">
        <v>0</v>
      </c>
      <c r="Z51" s="8">
        <v>0</v>
      </c>
      <c r="AA51" s="8">
        <v>59.09</v>
      </c>
      <c r="AB51" s="8">
        <v>549.8</v>
      </c>
      <c r="AC51" s="8">
        <v>0</v>
      </c>
      <c r="AD51" s="8">
        <v>336.2</v>
      </c>
      <c r="AE51" s="8">
        <v>948</v>
      </c>
      <c r="AF51" s="8">
        <v>0</v>
      </c>
      <c r="AG51" s="8">
        <v>0</v>
      </c>
      <c r="AH51" s="8">
        <v>1807935</v>
      </c>
      <c r="AI51" s="8">
        <v>4443</v>
      </c>
      <c r="AJ51" s="8">
        <v>0</v>
      </c>
      <c r="AK51" s="8">
        <v>2387279.4</v>
      </c>
      <c r="AL51" s="8">
        <v>2373564.85</v>
      </c>
      <c r="AM51" s="8">
        <v>712.55</v>
      </c>
      <c r="AN51" s="8">
        <v>-154715.93</v>
      </c>
      <c r="AO51" s="8">
        <v>252161.97</v>
      </c>
      <c r="AP51" s="8">
        <v>8513</v>
      </c>
      <c r="AQ51" s="8">
        <v>851</v>
      </c>
      <c r="AR51" s="8">
        <v>7</v>
      </c>
      <c r="AS51" s="8">
        <v>7</v>
      </c>
      <c r="AT51" s="8">
        <v>6</v>
      </c>
      <c r="AU51" s="8">
        <v>48.7278256783743</v>
      </c>
      <c r="AV51" s="8">
        <v>29.5516280982027</v>
      </c>
      <c r="AW51" s="8">
        <v>119.446428571429</v>
      </c>
      <c r="AX51" s="1">
        <v>14.0228571428571</v>
      </c>
      <c r="AY51" s="1">
        <v>716.678571428571</v>
      </c>
      <c r="AZ51" s="1">
        <v>84.1371428571429</v>
      </c>
      <c r="BA51" s="1">
        <v>2120</v>
      </c>
      <c r="BB51" s="1">
        <v>42</v>
      </c>
      <c r="BC51" s="1">
        <v>42</v>
      </c>
      <c r="BD51" s="1">
        <v>1.9811320754717</v>
      </c>
      <c r="BE51" s="1">
        <v>48.7278256783743</v>
      </c>
    </row>
    <row r="52" s="1" customFormat="1" ht="19.9" customHeight="1" spans="1:57">
      <c r="A52" s="9" t="s">
        <v>198</v>
      </c>
      <c r="B52" s="8">
        <v>4100931.23</v>
      </c>
      <c r="C52" s="8">
        <v>945626.2</v>
      </c>
      <c r="D52" s="8">
        <v>467335.8</v>
      </c>
      <c r="E52" s="8">
        <v>929354.36</v>
      </c>
      <c r="F52" s="8">
        <v>101955</v>
      </c>
      <c r="G52" s="8">
        <v>6732.3</v>
      </c>
      <c r="H52" s="8">
        <v>312965.62</v>
      </c>
      <c r="I52" s="8">
        <v>260107.5</v>
      </c>
      <c r="J52" s="8">
        <v>14714.4</v>
      </c>
      <c r="K52" s="8">
        <v>50776.47</v>
      </c>
      <c r="L52" s="8">
        <v>2081.65</v>
      </c>
      <c r="M52" s="8">
        <v>1692.39</v>
      </c>
      <c r="N52" s="8">
        <v>500967.4</v>
      </c>
      <c r="O52" s="8">
        <v>872</v>
      </c>
      <c r="P52" s="8">
        <v>3520.2</v>
      </c>
      <c r="Q52" s="8">
        <v>649.45</v>
      </c>
      <c r="R52" s="16">
        <v>16271.84</v>
      </c>
      <c r="S52" s="8">
        <v>2403</v>
      </c>
      <c r="T52" s="8">
        <v>2052</v>
      </c>
      <c r="U52" s="8">
        <v>324.5</v>
      </c>
      <c r="V52" s="8">
        <v>4970.76</v>
      </c>
      <c r="W52" s="8">
        <v>4774.78</v>
      </c>
      <c r="X52" s="8">
        <v>0</v>
      </c>
      <c r="Y52" s="8">
        <v>195.98</v>
      </c>
      <c r="Z52" s="8">
        <v>0</v>
      </c>
      <c r="AA52" s="8">
        <v>182.06</v>
      </c>
      <c r="AB52" s="8">
        <v>1629.6</v>
      </c>
      <c r="AC52" s="8">
        <v>1090</v>
      </c>
      <c r="AD52" s="8">
        <v>1240.8</v>
      </c>
      <c r="AE52" s="8">
        <v>2374.8</v>
      </c>
      <c r="AF52" s="8">
        <v>4.32</v>
      </c>
      <c r="AG52" s="8">
        <v>0</v>
      </c>
      <c r="AH52" s="8">
        <v>3130649</v>
      </c>
      <c r="AI52" s="8">
        <v>20020</v>
      </c>
      <c r="AJ52" s="8">
        <v>1324.57</v>
      </c>
      <c r="AK52" s="8">
        <v>3677066.6</v>
      </c>
      <c r="AL52" s="8">
        <v>3649153.73</v>
      </c>
      <c r="AM52" s="8">
        <v>3592.87</v>
      </c>
      <c r="AN52" s="8">
        <v>423864.63</v>
      </c>
      <c r="AO52" s="8">
        <v>317936.38</v>
      </c>
      <c r="AP52" s="8">
        <v>18942</v>
      </c>
      <c r="AQ52" s="8">
        <v>11414</v>
      </c>
      <c r="AR52" s="8">
        <v>19</v>
      </c>
      <c r="AS52" s="8">
        <v>19</v>
      </c>
      <c r="AT52" s="8">
        <v>5.73684210526316</v>
      </c>
      <c r="AU52" s="8">
        <v>49.0631591173055</v>
      </c>
      <c r="AV52" s="8">
        <v>16.5223112659698</v>
      </c>
      <c r="AW52" s="8">
        <v>149.282935779817</v>
      </c>
      <c r="AX52" s="1">
        <v>45.6033027522936</v>
      </c>
      <c r="AY52" s="1">
        <v>856.412631578947</v>
      </c>
      <c r="AZ52" s="1">
        <v>261.618947368421</v>
      </c>
      <c r="BA52" s="1">
        <v>6784</v>
      </c>
      <c r="BB52" s="1">
        <v>109</v>
      </c>
      <c r="BC52" s="1">
        <v>109</v>
      </c>
      <c r="BD52" s="1">
        <v>1.60672169811321</v>
      </c>
      <c r="BE52" s="1">
        <v>48.9932314433534</v>
      </c>
    </row>
    <row r="53" s="1" customFormat="1" ht="19.9" customHeight="1" spans="1:57">
      <c r="A53" s="9" t="s">
        <v>199</v>
      </c>
      <c r="B53" s="8">
        <v>3221910.33</v>
      </c>
      <c r="C53" s="8">
        <v>496850.04</v>
      </c>
      <c r="D53" s="8">
        <v>157331.28</v>
      </c>
      <c r="E53" s="8">
        <v>466574.12</v>
      </c>
      <c r="F53" s="8">
        <v>87550.7</v>
      </c>
      <c r="G53" s="8">
        <v>5617</v>
      </c>
      <c r="H53" s="8">
        <v>177341.02</v>
      </c>
      <c r="I53" s="8">
        <v>124724.17</v>
      </c>
      <c r="J53" s="8">
        <v>7564.8</v>
      </c>
      <c r="K53" s="8">
        <v>45626.9</v>
      </c>
      <c r="L53" s="8">
        <v>6989.95</v>
      </c>
      <c r="M53" s="8">
        <v>413.52</v>
      </c>
      <c r="N53" s="8">
        <v>187167.98</v>
      </c>
      <c r="O53" s="8">
        <v>116</v>
      </c>
      <c r="P53" s="8">
        <v>6204.1</v>
      </c>
      <c r="Q53" s="8">
        <v>2163.8</v>
      </c>
      <c r="R53" s="16">
        <v>30275.92</v>
      </c>
      <c r="S53" s="8">
        <v>7980</v>
      </c>
      <c r="T53" s="8">
        <v>3807</v>
      </c>
      <c r="U53" s="8">
        <v>1646.7</v>
      </c>
      <c r="V53" s="8">
        <v>3814.93</v>
      </c>
      <c r="W53" s="8">
        <v>2368.03</v>
      </c>
      <c r="X53" s="8">
        <v>0</v>
      </c>
      <c r="Y53" s="8">
        <v>1131.38</v>
      </c>
      <c r="Z53" s="8">
        <v>315.52</v>
      </c>
      <c r="AA53" s="8">
        <v>333.09</v>
      </c>
      <c r="AB53" s="8">
        <v>5583.9</v>
      </c>
      <c r="AC53" s="8">
        <v>0</v>
      </c>
      <c r="AD53" s="8">
        <v>2370.3</v>
      </c>
      <c r="AE53" s="8">
        <v>4635</v>
      </c>
      <c r="AF53" s="8">
        <v>105</v>
      </c>
      <c r="AG53" s="8">
        <v>0</v>
      </c>
      <c r="AH53" s="8">
        <v>2704520</v>
      </c>
      <c r="AI53" s="8">
        <v>8010</v>
      </c>
      <c r="AJ53" s="8">
        <v>0</v>
      </c>
      <c r="AK53" s="8">
        <v>2998599.25</v>
      </c>
      <c r="AL53" s="8">
        <v>2988283.44</v>
      </c>
      <c r="AM53" s="8">
        <v>3245.81</v>
      </c>
      <c r="AN53" s="8">
        <v>223311.08</v>
      </c>
      <c r="AO53" s="8">
        <v>181263.82</v>
      </c>
      <c r="AP53" s="8">
        <v>10838</v>
      </c>
      <c r="AQ53" s="8">
        <v>4258</v>
      </c>
      <c r="AR53" s="8">
        <v>38</v>
      </c>
      <c r="AS53" s="8">
        <v>38</v>
      </c>
      <c r="AT53" s="8">
        <v>5.52631578947368</v>
      </c>
      <c r="AU53" s="8">
        <v>43.0498357630559</v>
      </c>
      <c r="AV53" s="8">
        <v>16.3628916774313</v>
      </c>
      <c r="AW53" s="8">
        <v>144.171047619048</v>
      </c>
      <c r="AX53" s="1">
        <v>18.1663333333333</v>
      </c>
      <c r="AY53" s="1">
        <v>796.734736842105</v>
      </c>
      <c r="AZ53" s="1">
        <v>100.392894736842</v>
      </c>
      <c r="BA53" s="1">
        <v>3180</v>
      </c>
      <c r="BB53" s="1">
        <v>210</v>
      </c>
      <c r="BC53" s="1">
        <v>210</v>
      </c>
      <c r="BD53" s="1">
        <v>6.60377358490566</v>
      </c>
      <c r="BE53" s="1">
        <v>43.0498357630559</v>
      </c>
    </row>
    <row r="54" s="1" customFormat="1" ht="19.9" customHeight="1" spans="1:57">
      <c r="A54" s="9" t="s">
        <v>200</v>
      </c>
      <c r="B54" s="8">
        <v>3047796.33</v>
      </c>
      <c r="C54" s="8">
        <v>511682.01</v>
      </c>
      <c r="D54" s="8">
        <v>20206.28</v>
      </c>
      <c r="E54" s="8">
        <v>509176.43</v>
      </c>
      <c r="F54" s="8">
        <v>133620</v>
      </c>
      <c r="G54" s="8">
        <v>7143.9</v>
      </c>
      <c r="H54" s="8">
        <v>255876.34</v>
      </c>
      <c r="I54" s="8">
        <v>162106.48</v>
      </c>
      <c r="J54" s="8">
        <v>28856.8</v>
      </c>
      <c r="K54" s="8">
        <v>48517.55</v>
      </c>
      <c r="L54" s="8">
        <v>45252.31</v>
      </c>
      <c r="M54" s="8">
        <v>1844.41</v>
      </c>
      <c r="N54" s="8">
        <v>91998.38</v>
      </c>
      <c r="O54" s="8">
        <v>0</v>
      </c>
      <c r="P54" s="8">
        <v>6544.9</v>
      </c>
      <c r="Q54" s="8">
        <v>12148.5</v>
      </c>
      <c r="R54" s="16">
        <v>2505.58</v>
      </c>
      <c r="S54" s="8">
        <v>552</v>
      </c>
      <c r="T54" s="8">
        <v>456</v>
      </c>
      <c r="U54" s="8">
        <v>96</v>
      </c>
      <c r="V54" s="8">
        <v>599.94</v>
      </c>
      <c r="W54" s="8">
        <v>534.01</v>
      </c>
      <c r="X54" s="8">
        <v>0</v>
      </c>
      <c r="Y54" s="8">
        <v>65.93</v>
      </c>
      <c r="Z54" s="8">
        <v>0</v>
      </c>
      <c r="AA54" s="8">
        <v>24.24</v>
      </c>
      <c r="AB54" s="8">
        <v>257.4</v>
      </c>
      <c r="AC54" s="8">
        <v>0</v>
      </c>
      <c r="AD54" s="8">
        <v>16</v>
      </c>
      <c r="AE54" s="8">
        <v>504</v>
      </c>
      <c r="AF54" s="8">
        <v>0</v>
      </c>
      <c r="AG54" s="8">
        <v>0</v>
      </c>
      <c r="AH54" s="8">
        <v>2526217</v>
      </c>
      <c r="AI54" s="8">
        <v>8763</v>
      </c>
      <c r="AJ54" s="8">
        <v>352.9</v>
      </c>
      <c r="AK54" s="8">
        <v>2924827.18</v>
      </c>
      <c r="AL54" s="8">
        <v>2909500.83</v>
      </c>
      <c r="AM54" s="8">
        <v>1834.35</v>
      </c>
      <c r="AN54" s="8">
        <v>122969.15</v>
      </c>
      <c r="AO54" s="8">
        <v>256476.28</v>
      </c>
      <c r="AP54" s="8">
        <v>9794</v>
      </c>
      <c r="AQ54" s="8">
        <v>790</v>
      </c>
      <c r="AR54" s="8">
        <v>5</v>
      </c>
      <c r="AS54" s="8">
        <v>5</v>
      </c>
      <c r="AT54" s="8">
        <v>4.8</v>
      </c>
      <c r="AU54" s="8">
        <v>51.9886083316316</v>
      </c>
      <c r="AV54" s="8">
        <v>26.1258260159281</v>
      </c>
      <c r="AW54" s="8">
        <v>104.399166666667</v>
      </c>
      <c r="AX54" s="1">
        <v>24.9975</v>
      </c>
      <c r="AY54" s="1">
        <v>501.116</v>
      </c>
      <c r="AZ54" s="1">
        <v>119.988</v>
      </c>
      <c r="BA54" s="1">
        <v>4240</v>
      </c>
      <c r="BB54" s="1">
        <v>24</v>
      </c>
      <c r="BC54" s="1">
        <v>24</v>
      </c>
      <c r="BD54" s="1">
        <v>0.566037735849057</v>
      </c>
      <c r="BE54" s="1">
        <v>51.9525760669798</v>
      </c>
    </row>
    <row r="55" s="1" customFormat="1" ht="19.9" customHeight="1" spans="1:57">
      <c r="A55" s="9" t="s">
        <v>201</v>
      </c>
      <c r="B55" s="8">
        <v>2422332.65</v>
      </c>
      <c r="C55" s="8">
        <v>468013.46</v>
      </c>
      <c r="D55" s="8">
        <v>74623.53</v>
      </c>
      <c r="E55" s="8">
        <v>434520.44</v>
      </c>
      <c r="F55" s="8">
        <v>99716.5</v>
      </c>
      <c r="G55" s="8">
        <v>1803.1</v>
      </c>
      <c r="H55" s="8">
        <v>207703</v>
      </c>
      <c r="I55" s="8">
        <v>164183.11</v>
      </c>
      <c r="J55" s="8">
        <v>5967</v>
      </c>
      <c r="K55" s="8">
        <v>36064.6</v>
      </c>
      <c r="L55" s="8">
        <v>7455.29</v>
      </c>
      <c r="M55" s="8">
        <v>752.81</v>
      </c>
      <c r="N55" s="8">
        <v>120237.93</v>
      </c>
      <c r="O55" s="8">
        <v>292</v>
      </c>
      <c r="P55" s="8">
        <v>2796.6</v>
      </c>
      <c r="Q55" s="8">
        <v>1218.5</v>
      </c>
      <c r="R55" s="16">
        <v>33493.02</v>
      </c>
      <c r="S55" s="8">
        <v>8613</v>
      </c>
      <c r="T55" s="8">
        <v>6061</v>
      </c>
      <c r="U55" s="8">
        <v>518</v>
      </c>
      <c r="V55" s="8">
        <v>5277.19</v>
      </c>
      <c r="W55" s="8">
        <v>4027.95</v>
      </c>
      <c r="X55" s="8">
        <v>0</v>
      </c>
      <c r="Y55" s="8">
        <v>1249.24</v>
      </c>
      <c r="Z55" s="8">
        <v>0</v>
      </c>
      <c r="AA55" s="8">
        <v>406.43</v>
      </c>
      <c r="AB55" s="8">
        <v>4022.4</v>
      </c>
      <c r="AC55" s="8">
        <v>0</v>
      </c>
      <c r="AD55" s="8">
        <v>1659</v>
      </c>
      <c r="AE55" s="8">
        <v>6936</v>
      </c>
      <c r="AF55" s="8">
        <v>0</v>
      </c>
      <c r="AG55" s="8">
        <v>0</v>
      </c>
      <c r="AH55" s="8">
        <v>1947477</v>
      </c>
      <c r="AI55" s="8">
        <v>5549</v>
      </c>
      <c r="AJ55" s="8">
        <v>14.73</v>
      </c>
      <c r="AK55" s="8">
        <v>2312288.94</v>
      </c>
      <c r="AL55" s="8">
        <v>2302579.73</v>
      </c>
      <c r="AM55" s="8">
        <v>3427.21</v>
      </c>
      <c r="AN55" s="8">
        <v>110043.71</v>
      </c>
      <c r="AO55" s="8">
        <v>210491.19</v>
      </c>
      <c r="AP55" s="8">
        <v>10877</v>
      </c>
      <c r="AQ55" s="8">
        <v>1912</v>
      </c>
      <c r="AR55" s="8">
        <v>61</v>
      </c>
      <c r="AS55" s="8">
        <v>61</v>
      </c>
      <c r="AT55" s="8">
        <v>5.22950819672131</v>
      </c>
      <c r="AU55" s="8">
        <v>39.9485556679231</v>
      </c>
      <c r="AV55" s="8">
        <v>19.0956145996139</v>
      </c>
      <c r="AW55" s="8">
        <v>104.993793103448</v>
      </c>
      <c r="AX55" s="1">
        <v>16.5429153605016</v>
      </c>
      <c r="AY55" s="1">
        <v>549.065901639344</v>
      </c>
      <c r="AZ55" s="1">
        <v>86.5113114754098</v>
      </c>
      <c r="BA55" s="1">
        <v>3180</v>
      </c>
      <c r="BB55" s="1">
        <v>319</v>
      </c>
      <c r="BC55" s="1">
        <v>319</v>
      </c>
      <c r="BD55" s="1">
        <v>10.0314465408805</v>
      </c>
      <c r="BE55" s="1">
        <v>39.947201434219</v>
      </c>
    </row>
    <row r="56" s="1" customFormat="1" ht="19.9" customHeight="1" spans="1:57">
      <c r="A56" s="9" t="s">
        <v>202</v>
      </c>
      <c r="B56" s="8">
        <v>2785709.32</v>
      </c>
      <c r="C56" s="8">
        <v>582137.51</v>
      </c>
      <c r="D56" s="8">
        <v>83931.65</v>
      </c>
      <c r="E56" s="8">
        <v>577210.73</v>
      </c>
      <c r="F56" s="8">
        <v>143589</v>
      </c>
      <c r="G56" s="8">
        <v>5991.5</v>
      </c>
      <c r="H56" s="8">
        <v>299634.2</v>
      </c>
      <c r="I56" s="8">
        <v>168129.36</v>
      </c>
      <c r="J56" s="8">
        <v>15019</v>
      </c>
      <c r="K56" s="8">
        <v>102075.92</v>
      </c>
      <c r="L56" s="8">
        <v>29428.92</v>
      </c>
      <c r="M56" s="8">
        <v>1419.48</v>
      </c>
      <c r="N56" s="8">
        <v>119598.55</v>
      </c>
      <c r="O56" s="8">
        <v>140</v>
      </c>
      <c r="P56" s="8">
        <v>6838</v>
      </c>
      <c r="Q56" s="8">
        <v>0</v>
      </c>
      <c r="R56" s="16">
        <v>4926.78</v>
      </c>
      <c r="S56" s="8">
        <v>1254</v>
      </c>
      <c r="T56" s="8">
        <v>627</v>
      </c>
      <c r="U56" s="8">
        <v>169</v>
      </c>
      <c r="V56" s="8">
        <v>406.8</v>
      </c>
      <c r="W56" s="8">
        <v>310.25</v>
      </c>
      <c r="X56" s="8">
        <v>0</v>
      </c>
      <c r="Y56" s="8">
        <v>96.55</v>
      </c>
      <c r="Z56" s="8">
        <v>0</v>
      </c>
      <c r="AA56" s="8">
        <v>38.08</v>
      </c>
      <c r="AB56" s="8">
        <v>1166.9</v>
      </c>
      <c r="AC56" s="8">
        <v>0</v>
      </c>
      <c r="AD56" s="8">
        <v>605</v>
      </c>
      <c r="AE56" s="8">
        <v>660</v>
      </c>
      <c r="AF56" s="8">
        <v>0</v>
      </c>
      <c r="AG56" s="8">
        <v>0</v>
      </c>
      <c r="AH56" s="8">
        <v>2197205</v>
      </c>
      <c r="AI56" s="8">
        <v>5832</v>
      </c>
      <c r="AJ56" s="8">
        <v>0.01</v>
      </c>
      <c r="AK56" s="8">
        <v>2925852.53</v>
      </c>
      <c r="AL56" s="8">
        <v>2918817.9</v>
      </c>
      <c r="AM56" s="8">
        <v>944.63</v>
      </c>
      <c r="AN56" s="8">
        <v>-140143.21</v>
      </c>
      <c r="AO56" s="8">
        <v>300041</v>
      </c>
      <c r="AP56" s="8">
        <v>15391</v>
      </c>
      <c r="AQ56" s="8">
        <v>2842</v>
      </c>
      <c r="AR56" s="8">
        <v>8</v>
      </c>
      <c r="AS56" s="8">
        <v>8</v>
      </c>
      <c r="AT56" s="8">
        <v>4.125</v>
      </c>
      <c r="AU56" s="8">
        <v>37.5031336495354</v>
      </c>
      <c r="AV56" s="8">
        <v>19.4681437203561</v>
      </c>
      <c r="AW56" s="8">
        <v>149.296363636364</v>
      </c>
      <c r="AX56" s="1">
        <v>12.3272727272727</v>
      </c>
      <c r="AY56" s="1">
        <v>615.8475</v>
      </c>
      <c r="AZ56" s="1">
        <v>50.85</v>
      </c>
      <c r="BA56" s="1">
        <v>2544</v>
      </c>
      <c r="BB56" s="1">
        <v>33</v>
      </c>
      <c r="BC56" s="1">
        <v>33</v>
      </c>
      <c r="BD56" s="1">
        <v>1.29716981132075</v>
      </c>
      <c r="BE56" s="1">
        <v>37.5031329998051</v>
      </c>
    </row>
    <row r="57" s="1" customFormat="1" ht="19.9" customHeight="1" spans="1:57">
      <c r="A57" s="9" t="s">
        <v>203</v>
      </c>
      <c r="B57" s="8">
        <v>4244598.75</v>
      </c>
      <c r="C57" s="8">
        <v>902947.15</v>
      </c>
      <c r="D57" s="8">
        <v>48901.35</v>
      </c>
      <c r="E57" s="8">
        <v>894929.52</v>
      </c>
      <c r="F57" s="8">
        <v>201307.7</v>
      </c>
      <c r="G57" s="8">
        <v>6211.4</v>
      </c>
      <c r="H57" s="8">
        <v>563236.81</v>
      </c>
      <c r="I57" s="8">
        <v>326498.41</v>
      </c>
      <c r="J57" s="8">
        <v>37491</v>
      </c>
      <c r="K57" s="8">
        <v>181113.38</v>
      </c>
      <c r="L57" s="8">
        <v>55625.02</v>
      </c>
      <c r="M57" s="8">
        <v>2094.46</v>
      </c>
      <c r="N57" s="8">
        <v>99161.35</v>
      </c>
      <c r="O57" s="8">
        <v>1182</v>
      </c>
      <c r="P57" s="8">
        <v>8281.4</v>
      </c>
      <c r="Q57" s="8">
        <v>13454.4</v>
      </c>
      <c r="R57" s="16">
        <v>8017.63</v>
      </c>
      <c r="S57" s="8">
        <v>1518</v>
      </c>
      <c r="T57" s="8">
        <v>1254</v>
      </c>
      <c r="U57" s="8">
        <v>239</v>
      </c>
      <c r="V57" s="8">
        <v>1438.1</v>
      </c>
      <c r="W57" s="8">
        <v>1144.92</v>
      </c>
      <c r="X57" s="8">
        <v>0</v>
      </c>
      <c r="Y57" s="8">
        <v>108.83</v>
      </c>
      <c r="Z57" s="8">
        <v>184.35</v>
      </c>
      <c r="AA57" s="8">
        <v>234.83</v>
      </c>
      <c r="AB57" s="8">
        <v>1252.1</v>
      </c>
      <c r="AC57" s="8">
        <v>0</v>
      </c>
      <c r="AD57" s="8">
        <v>485.1</v>
      </c>
      <c r="AE57" s="8">
        <v>1584</v>
      </c>
      <c r="AF57" s="8">
        <v>12.5</v>
      </c>
      <c r="AG57" s="8">
        <v>0</v>
      </c>
      <c r="AH57" s="8">
        <v>3328006</v>
      </c>
      <c r="AI57" s="8">
        <v>11730</v>
      </c>
      <c r="AJ57" s="8">
        <v>0</v>
      </c>
      <c r="AK57" s="8">
        <v>3823753.28</v>
      </c>
      <c r="AL57" s="8">
        <v>3812764.36</v>
      </c>
      <c r="AM57" s="8">
        <v>2728.92</v>
      </c>
      <c r="AN57" s="8">
        <v>420845.47</v>
      </c>
      <c r="AO57" s="8">
        <v>564674.91</v>
      </c>
      <c r="AP57" s="8">
        <v>16338</v>
      </c>
      <c r="AQ57" s="8">
        <v>1591</v>
      </c>
      <c r="AR57" s="8">
        <v>10</v>
      </c>
      <c r="AS57" s="8">
        <v>10</v>
      </c>
      <c r="AT57" s="8">
        <v>6.6</v>
      </c>
      <c r="AU57" s="8">
        <v>54.7759529930224</v>
      </c>
      <c r="AV57" s="8">
        <v>34.4740366017872</v>
      </c>
      <c r="AW57" s="8">
        <v>121.479242424242</v>
      </c>
      <c r="AX57" s="1">
        <v>21.7893939393939</v>
      </c>
      <c r="AY57" s="1">
        <v>801.763</v>
      </c>
      <c r="AZ57" s="1">
        <v>143.81</v>
      </c>
      <c r="BA57" s="1">
        <v>5300</v>
      </c>
      <c r="BB57" s="1">
        <v>66</v>
      </c>
      <c r="BC57" s="1">
        <v>66</v>
      </c>
      <c r="BD57" s="1">
        <v>1.24528301886792</v>
      </c>
      <c r="BE57" s="1">
        <v>54.7759529930224</v>
      </c>
    </row>
    <row r="58" s="1" customFormat="1" ht="19.9" customHeight="1" spans="1:57">
      <c r="A58" s="9" t="s">
        <v>204</v>
      </c>
      <c r="B58" s="8">
        <v>6969915.14</v>
      </c>
      <c r="C58" s="8">
        <v>2690893.24</v>
      </c>
      <c r="D58" s="8">
        <v>0</v>
      </c>
      <c r="E58" s="8">
        <v>2690893.24</v>
      </c>
      <c r="F58" s="8">
        <v>236811</v>
      </c>
      <c r="G58" s="8">
        <v>3981.2</v>
      </c>
      <c r="H58" s="8">
        <v>2357835.39</v>
      </c>
      <c r="I58" s="8">
        <v>2207845.34</v>
      </c>
      <c r="J58" s="8">
        <v>998590.2</v>
      </c>
      <c r="K58" s="8">
        <v>116402.64</v>
      </c>
      <c r="L58" s="8">
        <v>33587.41</v>
      </c>
      <c r="M58" s="8">
        <v>4730.65</v>
      </c>
      <c r="N58" s="8">
        <v>77543</v>
      </c>
      <c r="O58" s="8">
        <v>0</v>
      </c>
      <c r="P58" s="8">
        <v>2552</v>
      </c>
      <c r="Q58" s="8">
        <v>7440</v>
      </c>
      <c r="R58" s="16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4252354</v>
      </c>
      <c r="AI58" s="8">
        <v>22241</v>
      </c>
      <c r="AJ58" s="8">
        <v>3719.45</v>
      </c>
      <c r="AK58" s="8">
        <v>6055028.58</v>
      </c>
      <c r="AL58" s="8">
        <v>6031020.52</v>
      </c>
      <c r="AM58" s="8">
        <v>14926.06</v>
      </c>
      <c r="AN58" s="8">
        <v>914886.56</v>
      </c>
      <c r="AO58" s="8">
        <v>2357835.39</v>
      </c>
      <c r="AP58" s="8">
        <v>19983</v>
      </c>
      <c r="AQ58" s="8">
        <v>0</v>
      </c>
      <c r="AR58" s="8">
        <v>0</v>
      </c>
      <c r="AS58" s="8">
        <v>0</v>
      </c>
      <c r="AT58" s="8">
        <v>0</v>
      </c>
      <c r="AU58" s="8">
        <v>134.659122253916</v>
      </c>
      <c r="AV58" s="8">
        <v>117.99206275334</v>
      </c>
      <c r="AW58" s="8">
        <v>0</v>
      </c>
      <c r="AX58" s="1">
        <v>0</v>
      </c>
      <c r="AY58" s="1">
        <v>0</v>
      </c>
      <c r="AZ58" s="1">
        <v>0</v>
      </c>
      <c r="BA58" s="1">
        <v>1272</v>
      </c>
      <c r="BB58" s="1">
        <v>0</v>
      </c>
      <c r="BC58" s="1">
        <v>0</v>
      </c>
      <c r="BD58" s="1">
        <v>0</v>
      </c>
      <c r="BE58" s="1">
        <v>134.472991542811</v>
      </c>
    </row>
    <row r="59" s="1" customFormat="1" ht="19.9" customHeight="1" spans="1:57">
      <c r="A59" s="9" t="s">
        <v>205</v>
      </c>
      <c r="B59" s="8">
        <v>5055700.58</v>
      </c>
      <c r="C59" s="8">
        <v>3072375.42</v>
      </c>
      <c r="D59" s="8">
        <v>436139.24</v>
      </c>
      <c r="E59" s="8">
        <v>3071501.27</v>
      </c>
      <c r="F59" s="8">
        <v>391578</v>
      </c>
      <c r="G59" s="8">
        <v>4887.1</v>
      </c>
      <c r="H59" s="8">
        <v>2189299.07</v>
      </c>
      <c r="I59" s="8">
        <v>1721936.08</v>
      </c>
      <c r="J59" s="8">
        <v>60522</v>
      </c>
      <c r="K59" s="8">
        <v>453483.97</v>
      </c>
      <c r="L59" s="8">
        <v>13879.02</v>
      </c>
      <c r="M59" s="8">
        <v>6142.45</v>
      </c>
      <c r="N59" s="8">
        <v>465890.35</v>
      </c>
      <c r="O59" s="8">
        <v>0</v>
      </c>
      <c r="P59" s="8">
        <v>9761.3</v>
      </c>
      <c r="Q59" s="8">
        <v>3943</v>
      </c>
      <c r="R59" s="16">
        <v>874.15</v>
      </c>
      <c r="S59" s="8">
        <v>190</v>
      </c>
      <c r="T59" s="8">
        <v>95</v>
      </c>
      <c r="U59" s="8">
        <v>18.5</v>
      </c>
      <c r="V59" s="8">
        <v>336.53</v>
      </c>
      <c r="W59" s="8">
        <v>336.53</v>
      </c>
      <c r="X59" s="8">
        <v>0</v>
      </c>
      <c r="Y59" s="8">
        <v>0</v>
      </c>
      <c r="Z59" s="8">
        <v>0</v>
      </c>
      <c r="AA59" s="8">
        <v>9.92</v>
      </c>
      <c r="AB59" s="8">
        <v>54.5</v>
      </c>
      <c r="AC59" s="8">
        <v>0</v>
      </c>
      <c r="AD59" s="8">
        <v>57.5</v>
      </c>
      <c r="AE59" s="8">
        <v>112.2</v>
      </c>
      <c r="AF59" s="8">
        <v>0</v>
      </c>
      <c r="AG59" s="8">
        <v>0</v>
      </c>
      <c r="AH59" s="8">
        <v>1969649</v>
      </c>
      <c r="AI59" s="8">
        <v>12412</v>
      </c>
      <c r="AJ59" s="8">
        <v>908.88</v>
      </c>
      <c r="AK59" s="8">
        <v>4847799.98</v>
      </c>
      <c r="AL59" s="8">
        <v>4844366.38</v>
      </c>
      <c r="AM59" s="8">
        <v>1165.5</v>
      </c>
      <c r="AN59" s="8">
        <v>207900.6</v>
      </c>
      <c r="AO59" s="8">
        <v>2189635.6</v>
      </c>
      <c r="AP59" s="8">
        <v>37388</v>
      </c>
      <c r="AQ59" s="8">
        <v>9708</v>
      </c>
      <c r="AR59" s="8">
        <v>1</v>
      </c>
      <c r="AS59" s="8">
        <v>1</v>
      </c>
      <c r="AT59" s="8">
        <v>5</v>
      </c>
      <c r="AU59" s="8">
        <v>82.152061356585</v>
      </c>
      <c r="AV59" s="8">
        <v>58.5561963731679</v>
      </c>
      <c r="AW59" s="8">
        <v>174.83</v>
      </c>
      <c r="AX59" s="1">
        <v>67.306</v>
      </c>
      <c r="AY59" s="1">
        <v>874.15</v>
      </c>
      <c r="AZ59" s="1">
        <v>336.53</v>
      </c>
      <c r="BA59" s="1">
        <v>2120</v>
      </c>
      <c r="BB59" s="1">
        <v>5</v>
      </c>
      <c r="BC59" s="1">
        <v>5</v>
      </c>
      <c r="BD59" s="1">
        <v>0.235849056603774</v>
      </c>
      <c r="BE59" s="1">
        <v>82.1277519524981</v>
      </c>
    </row>
    <row r="60" s="1" customFormat="1" ht="19.9" customHeight="1" spans="1:57">
      <c r="A60" s="9" t="s">
        <v>206</v>
      </c>
      <c r="B60" s="8">
        <v>3310158.24</v>
      </c>
      <c r="C60" s="8">
        <v>987779.86</v>
      </c>
      <c r="D60" s="8">
        <v>140021.1</v>
      </c>
      <c r="E60" s="8">
        <v>838302.35</v>
      </c>
      <c r="F60" s="8">
        <v>252311.6</v>
      </c>
      <c r="G60" s="8">
        <v>953.1</v>
      </c>
      <c r="H60" s="8">
        <v>519403.21</v>
      </c>
      <c r="I60" s="8">
        <v>499815.3</v>
      </c>
      <c r="J60" s="8">
        <v>54964</v>
      </c>
      <c r="K60" s="8">
        <v>0</v>
      </c>
      <c r="L60" s="8">
        <v>19587.91</v>
      </c>
      <c r="M60" s="8">
        <v>1500.84</v>
      </c>
      <c r="N60" s="8">
        <v>31824.7</v>
      </c>
      <c r="O60" s="8">
        <v>1983</v>
      </c>
      <c r="P60" s="8">
        <v>11719.4</v>
      </c>
      <c r="Q60" s="8">
        <v>18606.5</v>
      </c>
      <c r="R60" s="16">
        <v>149477.51</v>
      </c>
      <c r="S60" s="8">
        <v>27914</v>
      </c>
      <c r="T60" s="8">
        <v>18373</v>
      </c>
      <c r="U60" s="8">
        <v>1399.1</v>
      </c>
      <c r="V60" s="8">
        <v>17948.52</v>
      </c>
      <c r="W60" s="8">
        <v>17621.53</v>
      </c>
      <c r="X60" s="8">
        <v>0</v>
      </c>
      <c r="Y60" s="8">
        <v>0</v>
      </c>
      <c r="Z60" s="8">
        <v>326.99</v>
      </c>
      <c r="AA60" s="8">
        <v>1811.19</v>
      </c>
      <c r="AB60" s="8">
        <v>53832.2</v>
      </c>
      <c r="AC60" s="8">
        <v>0</v>
      </c>
      <c r="AD60" s="8">
        <v>5895</v>
      </c>
      <c r="AE60" s="8">
        <v>21737.5</v>
      </c>
      <c r="AF60" s="8">
        <v>567</v>
      </c>
      <c r="AG60" s="8">
        <v>0</v>
      </c>
      <c r="AH60" s="8">
        <v>2320750.61</v>
      </c>
      <c r="AI60" s="8">
        <v>0</v>
      </c>
      <c r="AJ60" s="8">
        <v>0</v>
      </c>
      <c r="AK60" s="8">
        <v>2681013.5</v>
      </c>
      <c r="AL60" s="8">
        <v>2681013.5</v>
      </c>
      <c r="AM60" s="8">
        <v>0</v>
      </c>
      <c r="AN60" s="8">
        <v>629144.74</v>
      </c>
      <c r="AO60" s="8">
        <v>537351.73</v>
      </c>
      <c r="AP60" s="8">
        <v>18823</v>
      </c>
      <c r="AQ60" s="8">
        <v>5839</v>
      </c>
      <c r="AR60" s="8">
        <v>153</v>
      </c>
      <c r="AS60" s="8">
        <v>153</v>
      </c>
      <c r="AT60" s="8">
        <v>6.2483660130719</v>
      </c>
      <c r="AU60" s="8">
        <v>44.5360649205759</v>
      </c>
      <c r="AV60" s="8">
        <v>27.5940716145142</v>
      </c>
      <c r="AW60" s="8">
        <v>156.357228033473</v>
      </c>
      <c r="AX60" s="1">
        <v>18.7746025104603</v>
      </c>
      <c r="AY60" s="1">
        <v>976.977189542484</v>
      </c>
      <c r="AZ60" s="1">
        <v>117.310588235294</v>
      </c>
      <c r="BA60" s="1">
        <v>4240</v>
      </c>
      <c r="BB60" s="1">
        <v>956</v>
      </c>
      <c r="BC60" s="1">
        <v>956</v>
      </c>
      <c r="BD60" s="1">
        <v>22.5471698113208</v>
      </c>
      <c r="BE60" s="1">
        <v>44.5360649205759</v>
      </c>
    </row>
    <row r="61" s="1" customFormat="1" ht="19.9" customHeight="1" spans="1:57">
      <c r="A61" s="9" t="s">
        <v>207</v>
      </c>
      <c r="B61" s="8">
        <v>1855152.16</v>
      </c>
      <c r="C61" s="8">
        <v>418023.57</v>
      </c>
      <c r="D61" s="8">
        <v>13529.67</v>
      </c>
      <c r="E61" s="8">
        <v>364091.05</v>
      </c>
      <c r="F61" s="8">
        <v>105190</v>
      </c>
      <c r="G61" s="8">
        <v>5546.1</v>
      </c>
      <c r="H61" s="8">
        <v>222500.8</v>
      </c>
      <c r="I61" s="8">
        <v>199610.03</v>
      </c>
      <c r="J61" s="8">
        <v>23874.8</v>
      </c>
      <c r="K61" s="8">
        <v>0</v>
      </c>
      <c r="L61" s="8">
        <v>22890.77</v>
      </c>
      <c r="M61" s="8">
        <v>3335.45</v>
      </c>
      <c r="N61" s="8">
        <v>23685.2</v>
      </c>
      <c r="O61" s="8">
        <v>297</v>
      </c>
      <c r="P61" s="8">
        <v>3536.5</v>
      </c>
      <c r="Q61" s="8">
        <v>0</v>
      </c>
      <c r="R61" s="16">
        <v>53932.52</v>
      </c>
      <c r="S61" s="8">
        <v>12123</v>
      </c>
      <c r="T61" s="8">
        <v>8531</v>
      </c>
      <c r="U61" s="8">
        <v>1677</v>
      </c>
      <c r="V61" s="8">
        <v>8399.66</v>
      </c>
      <c r="W61" s="8">
        <v>8399.66</v>
      </c>
      <c r="X61" s="8">
        <v>0</v>
      </c>
      <c r="Y61" s="8">
        <v>0</v>
      </c>
      <c r="Z61" s="8">
        <v>0</v>
      </c>
      <c r="AA61" s="8">
        <v>1817.56</v>
      </c>
      <c r="AB61" s="8">
        <v>7923.4</v>
      </c>
      <c r="AC61" s="8">
        <v>18</v>
      </c>
      <c r="AD61" s="8">
        <v>3360.5</v>
      </c>
      <c r="AE61" s="8">
        <v>10040.4</v>
      </c>
      <c r="AF61" s="8">
        <v>42</v>
      </c>
      <c r="AG61" s="8">
        <v>0</v>
      </c>
      <c r="AH61" s="8">
        <v>1436768.61</v>
      </c>
      <c r="AI61" s="8">
        <v>0</v>
      </c>
      <c r="AJ61" s="8">
        <v>0</v>
      </c>
      <c r="AK61" s="8">
        <v>1735293.92</v>
      </c>
      <c r="AL61" s="8">
        <v>1735293.92</v>
      </c>
      <c r="AM61" s="8">
        <v>0</v>
      </c>
      <c r="AN61" s="8">
        <v>119858.24</v>
      </c>
      <c r="AO61" s="8">
        <v>230900.46</v>
      </c>
      <c r="AP61" s="8">
        <v>8052</v>
      </c>
      <c r="AQ61" s="8">
        <v>512</v>
      </c>
      <c r="AR61" s="8">
        <v>75</v>
      </c>
      <c r="AS61" s="8">
        <v>75</v>
      </c>
      <c r="AT61" s="8">
        <v>5.93333333333333</v>
      </c>
      <c r="AU61" s="8">
        <v>45.2174677098857</v>
      </c>
      <c r="AV61" s="8">
        <v>27.6329855936413</v>
      </c>
      <c r="AW61" s="8">
        <v>121.196674157303</v>
      </c>
      <c r="AX61" s="1">
        <v>18.8756404494382</v>
      </c>
      <c r="AY61" s="1">
        <v>719.100266666667</v>
      </c>
      <c r="AZ61" s="1">
        <v>111.995466666667</v>
      </c>
      <c r="BA61" s="1">
        <v>1908</v>
      </c>
      <c r="BB61" s="1">
        <v>445</v>
      </c>
      <c r="BC61" s="1">
        <v>445</v>
      </c>
      <c r="BD61" s="1">
        <v>23.3228511530398</v>
      </c>
      <c r="BE61" s="1">
        <v>45.2174677098857</v>
      </c>
    </row>
    <row r="62" s="1" customFormat="1" ht="19.9" customHeight="1" spans="1:57">
      <c r="A62" s="9" t="s">
        <v>208</v>
      </c>
      <c r="B62" s="8">
        <v>2697332.94</v>
      </c>
      <c r="C62" s="8">
        <v>794354.33</v>
      </c>
      <c r="D62" s="8">
        <v>138722.76</v>
      </c>
      <c r="E62" s="8">
        <v>722054.44</v>
      </c>
      <c r="F62" s="8">
        <v>210675.6</v>
      </c>
      <c r="G62" s="8">
        <v>8806.9</v>
      </c>
      <c r="H62" s="8">
        <v>447393.49</v>
      </c>
      <c r="I62" s="8">
        <v>424271.87</v>
      </c>
      <c r="J62" s="8">
        <v>28463</v>
      </c>
      <c r="K62" s="8">
        <v>0</v>
      </c>
      <c r="L62" s="8">
        <v>23121.62</v>
      </c>
      <c r="M62" s="8">
        <v>3395.7</v>
      </c>
      <c r="N62" s="8">
        <v>37960.4</v>
      </c>
      <c r="O62" s="8">
        <v>265.05</v>
      </c>
      <c r="P62" s="8">
        <v>7064.9</v>
      </c>
      <c r="Q62" s="8">
        <v>6492.4</v>
      </c>
      <c r="R62" s="16">
        <v>72299.89</v>
      </c>
      <c r="S62" s="8">
        <v>15752</v>
      </c>
      <c r="T62" s="8">
        <v>8455</v>
      </c>
      <c r="U62" s="8">
        <v>2439.5</v>
      </c>
      <c r="V62" s="8">
        <v>10804.94</v>
      </c>
      <c r="W62" s="8">
        <v>10739.52</v>
      </c>
      <c r="X62" s="8">
        <v>0</v>
      </c>
      <c r="Y62" s="8">
        <v>0</v>
      </c>
      <c r="Z62" s="8">
        <v>65.42</v>
      </c>
      <c r="AA62" s="8">
        <v>1725.45</v>
      </c>
      <c r="AB62" s="8">
        <v>11039.4</v>
      </c>
      <c r="AC62" s="8">
        <v>0</v>
      </c>
      <c r="AD62" s="8">
        <v>8673.9</v>
      </c>
      <c r="AE62" s="8">
        <v>12282.2</v>
      </c>
      <c r="AF62" s="8">
        <v>1127.5</v>
      </c>
      <c r="AG62" s="8">
        <v>0</v>
      </c>
      <c r="AH62" s="8">
        <v>1901863.66</v>
      </c>
      <c r="AI62" s="8">
        <v>0</v>
      </c>
      <c r="AJ62" s="8">
        <v>0</v>
      </c>
      <c r="AK62" s="8">
        <v>2708126.12</v>
      </c>
      <c r="AL62" s="8">
        <v>2708126.12</v>
      </c>
      <c r="AM62" s="8">
        <v>0</v>
      </c>
      <c r="AN62" s="8">
        <v>-10793.18</v>
      </c>
      <c r="AO62" s="8">
        <v>458198.43</v>
      </c>
      <c r="AP62" s="8">
        <v>16857</v>
      </c>
      <c r="AQ62" s="8">
        <v>5061</v>
      </c>
      <c r="AR62" s="8">
        <v>83</v>
      </c>
      <c r="AS62" s="8">
        <v>83</v>
      </c>
      <c r="AT62" s="8">
        <v>5.55421686746988</v>
      </c>
      <c r="AU62" s="8">
        <v>42.8341009669573</v>
      </c>
      <c r="AV62" s="8">
        <v>26.5405166992941</v>
      </c>
      <c r="AW62" s="8">
        <v>156.83273318872</v>
      </c>
      <c r="AX62" s="1">
        <v>23.4380477223427</v>
      </c>
      <c r="AY62" s="1">
        <v>871.083012048193</v>
      </c>
      <c r="AZ62" s="1">
        <v>130.18</v>
      </c>
      <c r="BA62" s="1">
        <v>3180</v>
      </c>
      <c r="BB62" s="1">
        <v>461</v>
      </c>
      <c r="BC62" s="1">
        <v>461</v>
      </c>
      <c r="BD62" s="1">
        <v>14.4968553459119</v>
      </c>
      <c r="BE62" s="1">
        <v>42.8341009669573</v>
      </c>
    </row>
    <row r="63" s="1" customFormat="1" ht="19.9" customHeight="1" spans="1:57">
      <c r="A63" s="9" t="s">
        <v>209</v>
      </c>
      <c r="B63" s="8">
        <v>3720748.72</v>
      </c>
      <c r="C63" s="8">
        <v>1189174.04</v>
      </c>
      <c r="D63" s="8">
        <v>244205.42</v>
      </c>
      <c r="E63" s="8">
        <v>1038699.21</v>
      </c>
      <c r="F63" s="8">
        <v>268250.2</v>
      </c>
      <c r="G63" s="8">
        <v>8479.85</v>
      </c>
      <c r="H63" s="8">
        <v>675436.54</v>
      </c>
      <c r="I63" s="8">
        <v>638143.43</v>
      </c>
      <c r="J63" s="8">
        <v>38088</v>
      </c>
      <c r="K63" s="8">
        <v>0</v>
      </c>
      <c r="L63" s="8">
        <v>37293.11</v>
      </c>
      <c r="M63" s="8">
        <v>2157.31</v>
      </c>
      <c r="N63" s="8">
        <v>60203.16</v>
      </c>
      <c r="O63" s="8">
        <v>1675.45</v>
      </c>
      <c r="P63" s="8">
        <v>21722.9</v>
      </c>
      <c r="Q63" s="8">
        <v>773.8</v>
      </c>
      <c r="R63" s="16">
        <v>150474.83</v>
      </c>
      <c r="S63" s="8">
        <v>46299</v>
      </c>
      <c r="T63" s="8">
        <v>0</v>
      </c>
      <c r="U63" s="8">
        <v>4837.7</v>
      </c>
      <c r="V63" s="8">
        <v>21368.41</v>
      </c>
      <c r="W63" s="8">
        <v>21304.6</v>
      </c>
      <c r="X63" s="8">
        <v>0</v>
      </c>
      <c r="Y63" s="8">
        <v>0</v>
      </c>
      <c r="Z63" s="8">
        <v>63.81</v>
      </c>
      <c r="AA63" s="8">
        <v>2450.37</v>
      </c>
      <c r="AB63" s="8">
        <v>17601.85</v>
      </c>
      <c r="AC63" s="8">
        <v>0</v>
      </c>
      <c r="AD63" s="8">
        <v>15820.1</v>
      </c>
      <c r="AE63" s="8">
        <v>22902.6</v>
      </c>
      <c r="AF63" s="8">
        <v>19194.8</v>
      </c>
      <c r="AG63" s="8">
        <v>0</v>
      </c>
      <c r="AH63" s="8">
        <v>2531158.57</v>
      </c>
      <c r="AI63" s="8">
        <v>0</v>
      </c>
      <c r="AJ63" s="8">
        <v>0</v>
      </c>
      <c r="AK63" s="8">
        <v>3312296.04</v>
      </c>
      <c r="AL63" s="8">
        <v>3312296.04</v>
      </c>
      <c r="AM63" s="8">
        <v>0</v>
      </c>
      <c r="AN63" s="8">
        <v>408452.68</v>
      </c>
      <c r="AO63" s="8">
        <v>696804.95</v>
      </c>
      <c r="AP63" s="8">
        <v>19974</v>
      </c>
      <c r="AQ63" s="8">
        <v>5346</v>
      </c>
      <c r="AR63" s="8">
        <v>174</v>
      </c>
      <c r="AS63" s="8">
        <v>174</v>
      </c>
      <c r="AT63" s="8">
        <v>5.24137931034483</v>
      </c>
      <c r="AU63" s="8">
        <v>52.0025638329829</v>
      </c>
      <c r="AV63" s="8">
        <v>33.8157875237809</v>
      </c>
      <c r="AW63" s="8">
        <v>164.994331140351</v>
      </c>
      <c r="AX63" s="1">
        <v>23.430274122807</v>
      </c>
      <c r="AY63" s="1">
        <v>864.797873563218</v>
      </c>
      <c r="AZ63" s="1">
        <v>122.806954022988</v>
      </c>
      <c r="BA63" s="1">
        <v>2544</v>
      </c>
      <c r="BB63" s="1">
        <v>912</v>
      </c>
      <c r="BC63" s="1">
        <v>912</v>
      </c>
      <c r="BD63" s="1">
        <v>35.8490566037736</v>
      </c>
      <c r="BE63" s="1">
        <v>52.0025638329829</v>
      </c>
    </row>
    <row r="64" s="1" customFormat="1" ht="19.9" customHeight="1" spans="1:57">
      <c r="A64" s="9" t="s">
        <v>210</v>
      </c>
      <c r="B64" s="8">
        <v>1850364.64</v>
      </c>
      <c r="C64" s="8">
        <v>421205.78</v>
      </c>
      <c r="D64" s="8">
        <v>17121.69</v>
      </c>
      <c r="E64" s="8">
        <v>384289.89</v>
      </c>
      <c r="F64" s="8">
        <v>115483.8</v>
      </c>
      <c r="G64" s="8">
        <v>3623</v>
      </c>
      <c r="H64" s="8">
        <v>235350.77</v>
      </c>
      <c r="I64" s="8">
        <v>233633.8</v>
      </c>
      <c r="J64" s="8">
        <v>32179</v>
      </c>
      <c r="K64" s="8">
        <v>0</v>
      </c>
      <c r="L64" s="8">
        <v>1716.97</v>
      </c>
      <c r="M64" s="8">
        <v>724.02</v>
      </c>
      <c r="N64" s="8">
        <v>26852</v>
      </c>
      <c r="O64" s="8">
        <v>368</v>
      </c>
      <c r="P64" s="8">
        <v>1991.3</v>
      </c>
      <c r="Q64" s="8">
        <v>-103</v>
      </c>
      <c r="R64" s="16">
        <v>36915.89</v>
      </c>
      <c r="S64" s="8">
        <v>11124</v>
      </c>
      <c r="T64" s="8">
        <v>4104</v>
      </c>
      <c r="U64" s="8">
        <v>215.8</v>
      </c>
      <c r="V64" s="8">
        <v>4130.45</v>
      </c>
      <c r="W64" s="8">
        <v>4062.39</v>
      </c>
      <c r="X64" s="8">
        <v>0</v>
      </c>
      <c r="Y64" s="8">
        <v>0</v>
      </c>
      <c r="Z64" s="8">
        <v>68.06</v>
      </c>
      <c r="AA64" s="8">
        <v>449.74</v>
      </c>
      <c r="AB64" s="8">
        <v>8625.8</v>
      </c>
      <c r="AC64" s="8">
        <v>0</v>
      </c>
      <c r="AD64" s="8">
        <v>2609.5</v>
      </c>
      <c r="AE64" s="8">
        <v>5523.6</v>
      </c>
      <c r="AF64" s="8">
        <v>133</v>
      </c>
      <c r="AG64" s="8">
        <v>0</v>
      </c>
      <c r="AH64" s="8">
        <v>1428667.61</v>
      </c>
      <c r="AI64" s="8">
        <v>0</v>
      </c>
      <c r="AJ64" s="8">
        <v>0</v>
      </c>
      <c r="AK64" s="8">
        <v>1959771.74</v>
      </c>
      <c r="AL64" s="8">
        <v>1959771.74</v>
      </c>
      <c r="AM64" s="8">
        <v>0</v>
      </c>
      <c r="AN64" s="8">
        <v>-109407.1</v>
      </c>
      <c r="AO64" s="8">
        <v>239481.22</v>
      </c>
      <c r="AP64" s="8">
        <v>8956</v>
      </c>
      <c r="AQ64" s="8">
        <v>939</v>
      </c>
      <c r="AR64" s="8">
        <v>37</v>
      </c>
      <c r="AS64" s="8">
        <v>37</v>
      </c>
      <c r="AT64" s="8">
        <v>5.27027027027027</v>
      </c>
      <c r="AU64" s="8">
        <v>42.908652300134</v>
      </c>
      <c r="AV64" s="8">
        <v>26.2785585082626</v>
      </c>
      <c r="AW64" s="8">
        <v>189.312256410256</v>
      </c>
      <c r="AX64" s="1">
        <v>21.1817948717949</v>
      </c>
      <c r="AY64" s="1">
        <v>997.726756756757</v>
      </c>
      <c r="AZ64" s="1">
        <v>111.633783783784</v>
      </c>
      <c r="BA64" s="1">
        <v>2544</v>
      </c>
      <c r="BB64" s="1">
        <v>195</v>
      </c>
      <c r="BC64" s="1">
        <v>195</v>
      </c>
      <c r="BD64" s="1">
        <v>7.66509433962264</v>
      </c>
      <c r="BE64" s="1">
        <v>42.908652300134</v>
      </c>
    </row>
    <row r="65" s="1" customFormat="1" ht="19.9" customHeight="1" spans="1:57">
      <c r="A65" s="9" t="s">
        <v>211</v>
      </c>
      <c r="B65" s="8">
        <v>2166038.74</v>
      </c>
      <c r="C65" s="8">
        <v>563552.5</v>
      </c>
      <c r="D65" s="8">
        <v>35510.89</v>
      </c>
      <c r="E65" s="8">
        <v>501389.08</v>
      </c>
      <c r="F65" s="8">
        <v>158231.1</v>
      </c>
      <c r="G65" s="8">
        <v>8322.4</v>
      </c>
      <c r="H65" s="8">
        <v>254969.73</v>
      </c>
      <c r="I65" s="8">
        <v>254122.57</v>
      </c>
      <c r="J65" s="8">
        <v>31313</v>
      </c>
      <c r="K65" s="8">
        <v>0</v>
      </c>
      <c r="L65" s="8">
        <v>847.16</v>
      </c>
      <c r="M65" s="8">
        <v>1792.26</v>
      </c>
      <c r="N65" s="8">
        <v>72725.6</v>
      </c>
      <c r="O65" s="8">
        <v>1801</v>
      </c>
      <c r="P65" s="8">
        <v>4559.79</v>
      </c>
      <c r="Q65" s="8">
        <v>-1012.8</v>
      </c>
      <c r="R65" s="16">
        <v>62163.42</v>
      </c>
      <c r="S65" s="8">
        <v>14121</v>
      </c>
      <c r="T65" s="8">
        <v>0</v>
      </c>
      <c r="U65" s="8">
        <v>1625.9</v>
      </c>
      <c r="V65" s="8">
        <v>8210.69</v>
      </c>
      <c r="W65" s="8">
        <v>8116.38</v>
      </c>
      <c r="X65" s="8">
        <v>0</v>
      </c>
      <c r="Y65" s="8">
        <v>0</v>
      </c>
      <c r="Z65" s="8">
        <v>94.31</v>
      </c>
      <c r="AA65" s="8">
        <v>1409.63</v>
      </c>
      <c r="AB65" s="8">
        <v>8331.5</v>
      </c>
      <c r="AC65" s="8">
        <v>0</v>
      </c>
      <c r="AD65" s="8">
        <v>5109.3</v>
      </c>
      <c r="AE65" s="8">
        <v>13433.4</v>
      </c>
      <c r="AF65" s="8">
        <v>9922</v>
      </c>
      <c r="AG65" s="8">
        <v>0</v>
      </c>
      <c r="AH65" s="8">
        <v>1601554.99</v>
      </c>
      <c r="AI65" s="8">
        <v>0</v>
      </c>
      <c r="AJ65" s="8">
        <v>0</v>
      </c>
      <c r="AK65" s="8">
        <v>2167783.39</v>
      </c>
      <c r="AL65" s="8">
        <v>2167783.39</v>
      </c>
      <c r="AM65" s="8">
        <v>0</v>
      </c>
      <c r="AN65" s="8">
        <v>-1744.65</v>
      </c>
      <c r="AO65" s="8">
        <v>263180.42</v>
      </c>
      <c r="AP65" s="8">
        <v>25317</v>
      </c>
      <c r="AQ65" s="8">
        <v>1330</v>
      </c>
      <c r="AR65" s="8">
        <v>86</v>
      </c>
      <c r="AS65" s="8">
        <v>86</v>
      </c>
      <c r="AT65" s="8">
        <v>6.7093023255814</v>
      </c>
      <c r="AU65" s="8">
        <v>19.8044428644784</v>
      </c>
      <c r="AV65" s="8">
        <v>10.0710878066122</v>
      </c>
      <c r="AW65" s="8">
        <v>107.735563258232</v>
      </c>
      <c r="AX65" s="1">
        <v>14.2299653379549</v>
      </c>
      <c r="AY65" s="1">
        <v>722.830465116279</v>
      </c>
      <c r="AZ65" s="1">
        <v>95.4731395348837</v>
      </c>
      <c r="BA65" s="1">
        <v>3074</v>
      </c>
      <c r="BB65" s="1">
        <v>577</v>
      </c>
      <c r="BC65" s="1">
        <v>577</v>
      </c>
      <c r="BD65" s="1">
        <v>18.7703318152245</v>
      </c>
      <c r="BE65" s="1">
        <v>19.8044428644784</v>
      </c>
    </row>
    <row r="66" s="1" customFormat="1" ht="19.9" customHeight="1" spans="1:57">
      <c r="A66" s="9" t="s">
        <v>212</v>
      </c>
      <c r="B66" s="8">
        <v>3828263.63</v>
      </c>
      <c r="C66" s="8">
        <v>1097336.35</v>
      </c>
      <c r="D66" s="8">
        <v>40116.85</v>
      </c>
      <c r="E66" s="8">
        <v>907147.5</v>
      </c>
      <c r="F66" s="8">
        <v>205460.15</v>
      </c>
      <c r="G66" s="8">
        <v>19967.3</v>
      </c>
      <c r="H66" s="8">
        <v>532346.06</v>
      </c>
      <c r="I66" s="8">
        <v>349853.6</v>
      </c>
      <c r="J66" s="8">
        <v>40228.4</v>
      </c>
      <c r="K66" s="8">
        <v>112886.61</v>
      </c>
      <c r="L66" s="8">
        <v>69605.85</v>
      </c>
      <c r="M66" s="8">
        <v>4900.48</v>
      </c>
      <c r="N66" s="8">
        <v>87237.46</v>
      </c>
      <c r="O66" s="8">
        <v>4965.85</v>
      </c>
      <c r="P66" s="8">
        <v>14017.3</v>
      </c>
      <c r="Q66" s="8">
        <v>38252.9</v>
      </c>
      <c r="R66" s="16">
        <v>190188.85</v>
      </c>
      <c r="S66" s="8">
        <v>55107</v>
      </c>
      <c r="T66" s="8">
        <v>17276</v>
      </c>
      <c r="U66" s="8">
        <v>6515.2</v>
      </c>
      <c r="V66" s="8">
        <v>34391.01</v>
      </c>
      <c r="W66" s="8">
        <v>29526.84</v>
      </c>
      <c r="X66" s="8">
        <v>0</v>
      </c>
      <c r="Y66" s="8">
        <v>4864.17</v>
      </c>
      <c r="Z66" s="8">
        <v>0</v>
      </c>
      <c r="AA66" s="8">
        <v>4297.04</v>
      </c>
      <c r="AB66" s="8">
        <v>22521.2</v>
      </c>
      <c r="AC66" s="8">
        <v>510</v>
      </c>
      <c r="AD66" s="8">
        <v>18910.2</v>
      </c>
      <c r="AE66" s="8">
        <v>30661.2</v>
      </c>
      <c r="AF66" s="8">
        <v>0</v>
      </c>
      <c r="AG66" s="8">
        <v>0</v>
      </c>
      <c r="AH66" s="8">
        <v>2729727.68</v>
      </c>
      <c r="AI66" s="8">
        <v>0</v>
      </c>
      <c r="AJ66" s="8">
        <v>0</v>
      </c>
      <c r="AK66" s="8">
        <v>3119395.47</v>
      </c>
      <c r="AL66" s="8">
        <v>3119395.47</v>
      </c>
      <c r="AM66" s="8">
        <v>0</v>
      </c>
      <c r="AN66" s="8">
        <v>708868.16</v>
      </c>
      <c r="AO66" s="8">
        <v>566737.07</v>
      </c>
      <c r="AP66" s="8">
        <v>14018</v>
      </c>
      <c r="AQ66" s="8">
        <v>956</v>
      </c>
      <c r="AR66" s="8">
        <v>183</v>
      </c>
      <c r="AS66" s="8">
        <v>183</v>
      </c>
      <c r="AT66" s="8">
        <v>5.6775956284153</v>
      </c>
      <c r="AU66" s="8">
        <v>64.7130475103438</v>
      </c>
      <c r="AV66" s="8">
        <v>37.9758924240262</v>
      </c>
      <c r="AW66" s="8">
        <v>183.049903753609</v>
      </c>
      <c r="AX66" s="1">
        <v>33.1001058710298</v>
      </c>
      <c r="AY66" s="1">
        <v>1039.28333333333</v>
      </c>
      <c r="AZ66" s="1">
        <v>187.929016393443</v>
      </c>
      <c r="BA66" s="1">
        <v>4240</v>
      </c>
      <c r="BB66" s="1">
        <v>1039</v>
      </c>
      <c r="BC66" s="1">
        <v>1039</v>
      </c>
      <c r="BD66" s="1">
        <v>24.5047169811321</v>
      </c>
      <c r="BE66" s="1">
        <v>64.7130475103438</v>
      </c>
    </row>
    <row r="67" s="1" customFormat="1" ht="19.9" customHeight="1" spans="1:57">
      <c r="A67" s="9" t="s">
        <v>213</v>
      </c>
      <c r="B67" s="8">
        <v>1873105.12</v>
      </c>
      <c r="C67" s="8">
        <v>326590.31</v>
      </c>
      <c r="D67" s="8">
        <v>23359.32</v>
      </c>
      <c r="E67" s="8">
        <v>323057.35</v>
      </c>
      <c r="F67" s="8">
        <v>88622.5</v>
      </c>
      <c r="G67" s="8">
        <v>2599.7</v>
      </c>
      <c r="H67" s="8">
        <v>210977.48</v>
      </c>
      <c r="I67" s="8">
        <v>153554.87</v>
      </c>
      <c r="J67" s="8">
        <v>22259.8</v>
      </c>
      <c r="K67" s="8">
        <v>45421.27</v>
      </c>
      <c r="L67" s="8">
        <v>12001.34</v>
      </c>
      <c r="M67" s="8">
        <v>660.27</v>
      </c>
      <c r="N67" s="8">
        <v>5798.5</v>
      </c>
      <c r="O67" s="8">
        <v>5258</v>
      </c>
      <c r="P67" s="8">
        <v>3380.5</v>
      </c>
      <c r="Q67" s="8">
        <v>5760.4</v>
      </c>
      <c r="R67" s="16">
        <v>3532.96</v>
      </c>
      <c r="S67" s="8">
        <v>1188</v>
      </c>
      <c r="T67" s="8">
        <v>437</v>
      </c>
      <c r="U67" s="8">
        <v>70.1</v>
      </c>
      <c r="V67" s="8">
        <v>359.06</v>
      </c>
      <c r="W67" s="8">
        <v>359.06</v>
      </c>
      <c r="X67" s="8">
        <v>0</v>
      </c>
      <c r="Y67" s="8">
        <v>0</v>
      </c>
      <c r="Z67" s="8">
        <v>0</v>
      </c>
      <c r="AA67" s="8">
        <v>79.2</v>
      </c>
      <c r="AB67" s="8">
        <v>261.4</v>
      </c>
      <c r="AC67" s="8">
        <v>0</v>
      </c>
      <c r="AD67" s="8">
        <v>509.4</v>
      </c>
      <c r="AE67" s="8">
        <v>627.8</v>
      </c>
      <c r="AF67" s="8">
        <v>1</v>
      </c>
      <c r="AG67" s="8">
        <v>0</v>
      </c>
      <c r="AH67" s="8">
        <v>1546023.14</v>
      </c>
      <c r="AI67" s="8">
        <v>0</v>
      </c>
      <c r="AJ67" s="8">
        <v>0</v>
      </c>
      <c r="AK67" s="8">
        <v>1817401.67</v>
      </c>
      <c r="AL67" s="8">
        <v>1817401.67</v>
      </c>
      <c r="AM67" s="8">
        <v>0</v>
      </c>
      <c r="AN67" s="8">
        <v>55703.45</v>
      </c>
      <c r="AO67" s="8">
        <v>211336.54</v>
      </c>
      <c r="AP67" s="8">
        <v>6453</v>
      </c>
      <c r="AQ67" s="8">
        <v>851</v>
      </c>
      <c r="AR67" s="8">
        <v>5</v>
      </c>
      <c r="AS67" s="8">
        <v>5</v>
      </c>
      <c r="AT67" s="8">
        <v>4.2</v>
      </c>
      <c r="AU67" s="8">
        <v>50.0631256779792</v>
      </c>
      <c r="AV67" s="8">
        <v>32.6944800867813</v>
      </c>
      <c r="AW67" s="8">
        <v>168.23619047619</v>
      </c>
      <c r="AX67" s="1">
        <v>17.0980952380952</v>
      </c>
      <c r="AY67" s="1">
        <v>706.592</v>
      </c>
      <c r="AZ67" s="1">
        <v>71.812</v>
      </c>
      <c r="BA67" s="1">
        <v>2120</v>
      </c>
      <c r="BB67" s="1">
        <v>21</v>
      </c>
      <c r="BC67" s="1">
        <v>21</v>
      </c>
      <c r="BD67" s="1">
        <v>0.990566037735849</v>
      </c>
      <c r="BE67" s="1">
        <v>50.0631256779792</v>
      </c>
    </row>
    <row r="68" s="1" customFormat="1" ht="19.9" customHeight="1" spans="1:57">
      <c r="A68" s="9" t="s">
        <v>214</v>
      </c>
      <c r="B68" s="8">
        <v>4002823.1</v>
      </c>
      <c r="C68" s="8">
        <v>728491.87</v>
      </c>
      <c r="D68" s="8">
        <v>137571.62</v>
      </c>
      <c r="E68" s="8">
        <v>675056.66</v>
      </c>
      <c r="F68" s="8">
        <v>228650.6</v>
      </c>
      <c r="G68" s="8">
        <v>11023.1</v>
      </c>
      <c r="H68" s="8">
        <v>377790.77</v>
      </c>
      <c r="I68" s="8">
        <v>298686.5</v>
      </c>
      <c r="J68" s="8">
        <v>36384</v>
      </c>
      <c r="K68" s="8">
        <v>65898.83</v>
      </c>
      <c r="L68" s="8">
        <v>13205.44</v>
      </c>
      <c r="M68" s="8">
        <v>2803.24</v>
      </c>
      <c r="N68" s="8">
        <v>27227.05</v>
      </c>
      <c r="O68" s="8">
        <v>4796</v>
      </c>
      <c r="P68" s="8">
        <v>11101.5</v>
      </c>
      <c r="Q68" s="8">
        <v>11664.4</v>
      </c>
      <c r="R68" s="16">
        <v>53435.21</v>
      </c>
      <c r="S68" s="8">
        <v>13392</v>
      </c>
      <c r="T68" s="8">
        <v>8227</v>
      </c>
      <c r="U68" s="8">
        <v>311</v>
      </c>
      <c r="V68" s="8">
        <v>8454.9</v>
      </c>
      <c r="W68" s="8">
        <v>7893.57</v>
      </c>
      <c r="X68" s="8">
        <v>0</v>
      </c>
      <c r="Y68" s="8">
        <v>561.33</v>
      </c>
      <c r="Z68" s="8">
        <v>0</v>
      </c>
      <c r="AA68" s="8">
        <v>1091.91</v>
      </c>
      <c r="AB68" s="8">
        <v>7178.3</v>
      </c>
      <c r="AC68" s="8">
        <v>68</v>
      </c>
      <c r="AD68" s="8">
        <v>5631.1</v>
      </c>
      <c r="AE68" s="8">
        <v>8955</v>
      </c>
      <c r="AF68" s="8">
        <v>126</v>
      </c>
      <c r="AG68" s="8">
        <v>0</v>
      </c>
      <c r="AH68" s="8">
        <v>3271742.08</v>
      </c>
      <c r="AI68" s="8">
        <v>0</v>
      </c>
      <c r="AJ68" s="8">
        <v>0</v>
      </c>
      <c r="AK68" s="8">
        <v>3723391.19</v>
      </c>
      <c r="AL68" s="8">
        <v>3723391.19</v>
      </c>
      <c r="AM68" s="8">
        <v>0</v>
      </c>
      <c r="AN68" s="8">
        <v>279431.91</v>
      </c>
      <c r="AO68" s="8">
        <v>386245.67</v>
      </c>
      <c r="AP68" s="8">
        <v>16900</v>
      </c>
      <c r="AQ68" s="8">
        <v>4835</v>
      </c>
      <c r="AR68" s="8">
        <v>68</v>
      </c>
      <c r="AS68" s="8">
        <v>66</v>
      </c>
      <c r="AT68" s="8">
        <v>6.46969696969697</v>
      </c>
      <c r="AU68" s="8">
        <v>39.9441810650888</v>
      </c>
      <c r="AV68" s="8">
        <v>22.3544834319527</v>
      </c>
      <c r="AW68" s="8">
        <v>125.141007025761</v>
      </c>
      <c r="AX68" s="1">
        <v>19.8007025761124</v>
      </c>
      <c r="AY68" s="1">
        <v>809.624393939394</v>
      </c>
      <c r="AZ68" s="1">
        <v>128.104545454545</v>
      </c>
      <c r="BA68" s="1">
        <v>6360</v>
      </c>
      <c r="BB68" s="1">
        <v>427</v>
      </c>
      <c r="BC68" s="1">
        <v>427</v>
      </c>
      <c r="BD68" s="1">
        <v>6.71383647798742</v>
      </c>
      <c r="BE68" s="1">
        <v>39.9441810650888</v>
      </c>
    </row>
    <row r="69" s="1" customFormat="1" ht="19.9" customHeight="1" spans="1:57">
      <c r="A69" s="9" t="s">
        <v>215</v>
      </c>
      <c r="B69" s="8">
        <v>6394712.65</v>
      </c>
      <c r="C69" s="8">
        <v>2801561.65</v>
      </c>
      <c r="D69" s="8">
        <v>250961.4</v>
      </c>
      <c r="E69" s="8">
        <v>2148309.8</v>
      </c>
      <c r="F69" s="8">
        <v>451056.3</v>
      </c>
      <c r="G69" s="8">
        <v>96916.2</v>
      </c>
      <c r="H69" s="8">
        <v>1151707.1</v>
      </c>
      <c r="I69" s="8">
        <v>872808.64</v>
      </c>
      <c r="J69" s="8">
        <v>137012.4</v>
      </c>
      <c r="K69" s="8">
        <v>124548.56</v>
      </c>
      <c r="L69" s="8">
        <v>154349.9</v>
      </c>
      <c r="M69" s="8">
        <v>4297.15</v>
      </c>
      <c r="N69" s="8">
        <v>249996.75</v>
      </c>
      <c r="O69" s="8">
        <v>37288.7</v>
      </c>
      <c r="P69" s="8">
        <v>66790.6</v>
      </c>
      <c r="Q69" s="8">
        <v>90257</v>
      </c>
      <c r="R69" s="16">
        <v>653251.85</v>
      </c>
      <c r="S69" s="8">
        <v>180759</v>
      </c>
      <c r="T69" s="8">
        <v>84208</v>
      </c>
      <c r="U69" s="8">
        <v>16006.7</v>
      </c>
      <c r="V69" s="8">
        <v>98759.08</v>
      </c>
      <c r="W69" s="8">
        <v>96348.15</v>
      </c>
      <c r="X69" s="8">
        <v>0</v>
      </c>
      <c r="Y69" s="8">
        <v>2327.01</v>
      </c>
      <c r="Z69" s="8">
        <v>83.92</v>
      </c>
      <c r="AA69" s="8">
        <v>20145.27</v>
      </c>
      <c r="AB69" s="8">
        <v>140948.3</v>
      </c>
      <c r="AC69" s="8">
        <v>0</v>
      </c>
      <c r="AD69" s="8">
        <v>13015.5</v>
      </c>
      <c r="AE69" s="8">
        <v>99194.8</v>
      </c>
      <c r="AF69" s="8">
        <v>215.2</v>
      </c>
      <c r="AG69" s="8">
        <v>0</v>
      </c>
      <c r="AH69" s="8">
        <v>3591974.05</v>
      </c>
      <c r="AI69" s="8">
        <v>0</v>
      </c>
      <c r="AJ69" s="8">
        <v>0</v>
      </c>
      <c r="AK69" s="8">
        <v>5517401.43</v>
      </c>
      <c r="AL69" s="8">
        <v>5517401.43</v>
      </c>
      <c r="AM69" s="8">
        <v>0</v>
      </c>
      <c r="AN69" s="8">
        <v>877311.22</v>
      </c>
      <c r="AO69" s="8">
        <v>1250466.18</v>
      </c>
      <c r="AP69" s="8">
        <v>27776</v>
      </c>
      <c r="AQ69" s="8">
        <v>6719</v>
      </c>
      <c r="AR69" s="8">
        <v>664</v>
      </c>
      <c r="AS69" s="8">
        <v>664</v>
      </c>
      <c r="AT69" s="8">
        <v>6.79216867469879</v>
      </c>
      <c r="AU69" s="8">
        <v>77.3441028225807</v>
      </c>
      <c r="AV69" s="8">
        <v>41.4641093029954</v>
      </c>
      <c r="AW69" s="8">
        <v>144.845199556541</v>
      </c>
      <c r="AX69" s="1">
        <v>21.897800443459</v>
      </c>
      <c r="AY69" s="1">
        <v>983.813027108434</v>
      </c>
      <c r="AZ69" s="1">
        <v>148.733554216867</v>
      </c>
      <c r="BA69" s="1">
        <v>6360</v>
      </c>
      <c r="BB69" s="1">
        <v>4510</v>
      </c>
      <c r="BC69" s="1">
        <v>4510</v>
      </c>
      <c r="BD69" s="1">
        <v>70.9119496855346</v>
      </c>
      <c r="BE69" s="1">
        <v>77.3441028225807</v>
      </c>
    </row>
    <row r="70" s="1" customFormat="1" ht="19.9" customHeight="1" spans="1:57">
      <c r="A70" s="9" t="s">
        <v>216</v>
      </c>
      <c r="B70" s="8">
        <v>2198846.91</v>
      </c>
      <c r="C70" s="8">
        <v>494934.94</v>
      </c>
      <c r="D70" s="8">
        <v>47500.19</v>
      </c>
      <c r="E70" s="8">
        <v>448023.32</v>
      </c>
      <c r="F70" s="8">
        <v>122080</v>
      </c>
      <c r="G70" s="8">
        <v>1541.06</v>
      </c>
      <c r="H70" s="8">
        <v>286849.59</v>
      </c>
      <c r="I70" s="8">
        <v>236727.8</v>
      </c>
      <c r="J70" s="8">
        <v>26456</v>
      </c>
      <c r="K70" s="8">
        <v>49481.51</v>
      </c>
      <c r="L70" s="8">
        <v>640.28</v>
      </c>
      <c r="M70" s="8">
        <v>2402.97</v>
      </c>
      <c r="N70" s="8">
        <v>23931.3</v>
      </c>
      <c r="O70" s="8">
        <v>1540</v>
      </c>
      <c r="P70" s="8">
        <v>5102.2</v>
      </c>
      <c r="Q70" s="8">
        <v>4576.2</v>
      </c>
      <c r="R70" s="16">
        <v>46911.62</v>
      </c>
      <c r="S70" s="8">
        <v>10716</v>
      </c>
      <c r="T70" s="8">
        <v>5358</v>
      </c>
      <c r="U70" s="8">
        <v>234.34</v>
      </c>
      <c r="V70" s="8">
        <v>6566.7</v>
      </c>
      <c r="W70" s="8">
        <v>5977.1</v>
      </c>
      <c r="X70" s="8">
        <v>0</v>
      </c>
      <c r="Y70" s="8">
        <v>589.6</v>
      </c>
      <c r="Z70" s="8">
        <v>0</v>
      </c>
      <c r="AA70" s="8">
        <v>769.48</v>
      </c>
      <c r="AB70" s="8">
        <v>15012.4</v>
      </c>
      <c r="AC70" s="8">
        <v>80</v>
      </c>
      <c r="AD70" s="8">
        <v>1982.1</v>
      </c>
      <c r="AE70" s="8">
        <v>6192.6</v>
      </c>
      <c r="AF70" s="8">
        <v>0</v>
      </c>
      <c r="AG70" s="8">
        <v>0</v>
      </c>
      <c r="AH70" s="8">
        <v>1703018.81</v>
      </c>
      <c r="AI70" s="8">
        <v>0</v>
      </c>
      <c r="AJ70" s="8">
        <v>0</v>
      </c>
      <c r="AK70" s="8">
        <v>1951669.39</v>
      </c>
      <c r="AL70" s="8">
        <v>1951669.39</v>
      </c>
      <c r="AM70" s="8">
        <v>0</v>
      </c>
      <c r="AN70" s="8">
        <v>247177.52</v>
      </c>
      <c r="AO70" s="8">
        <v>293416.29</v>
      </c>
      <c r="AP70" s="8">
        <v>9657</v>
      </c>
      <c r="AQ70" s="8">
        <v>1425</v>
      </c>
      <c r="AR70" s="8">
        <v>46</v>
      </c>
      <c r="AS70" s="8">
        <v>43</v>
      </c>
      <c r="AT70" s="8">
        <v>6.55813953488372</v>
      </c>
      <c r="AU70" s="8">
        <v>46.3936336336336</v>
      </c>
      <c r="AV70" s="8">
        <v>29.7037993165579</v>
      </c>
      <c r="AW70" s="8">
        <v>166.353262411348</v>
      </c>
      <c r="AX70" s="1">
        <v>23.286170212766</v>
      </c>
      <c r="AY70" s="1">
        <v>1090.96790697674</v>
      </c>
      <c r="AZ70" s="1">
        <v>152.713953488372</v>
      </c>
      <c r="BA70" s="1">
        <v>2544</v>
      </c>
      <c r="BB70" s="1">
        <v>282</v>
      </c>
      <c r="BC70" s="1">
        <v>282</v>
      </c>
      <c r="BD70" s="1">
        <v>11.0849056603774</v>
      </c>
      <c r="BE70" s="1">
        <v>46.3936336336336</v>
      </c>
    </row>
    <row r="71" s="1" customFormat="1" ht="19.9" customHeight="1" spans="1:57">
      <c r="A71" s="9" t="s">
        <v>217</v>
      </c>
      <c r="B71" s="8">
        <v>1937990.41</v>
      </c>
      <c r="C71" s="8">
        <v>416101.93</v>
      </c>
      <c r="D71" s="8">
        <v>17923.27</v>
      </c>
      <c r="E71" s="8">
        <v>320646.37</v>
      </c>
      <c r="F71" s="8">
        <v>105583.23</v>
      </c>
      <c r="G71" s="8">
        <v>4154</v>
      </c>
      <c r="H71" s="8">
        <v>188408.3</v>
      </c>
      <c r="I71" s="8">
        <v>159853.17</v>
      </c>
      <c r="J71" s="8">
        <v>44735</v>
      </c>
      <c r="K71" s="8">
        <v>25149.86</v>
      </c>
      <c r="L71" s="8">
        <v>3405.27</v>
      </c>
      <c r="M71" s="8">
        <v>1178.24</v>
      </c>
      <c r="N71" s="8">
        <v>14066.8</v>
      </c>
      <c r="O71" s="8">
        <v>1850.4</v>
      </c>
      <c r="P71" s="8">
        <v>2352.8</v>
      </c>
      <c r="Q71" s="8">
        <v>3052.6</v>
      </c>
      <c r="R71" s="16">
        <v>95455.56</v>
      </c>
      <c r="S71" s="8">
        <v>27320</v>
      </c>
      <c r="T71" s="8">
        <v>11248</v>
      </c>
      <c r="U71" s="8">
        <v>1707.5</v>
      </c>
      <c r="V71" s="8">
        <v>7307.45</v>
      </c>
      <c r="W71" s="8">
        <v>7157.44</v>
      </c>
      <c r="X71" s="8">
        <v>0</v>
      </c>
      <c r="Y71" s="8">
        <v>150.01</v>
      </c>
      <c r="Z71" s="8">
        <v>0</v>
      </c>
      <c r="AA71" s="8">
        <v>816.11</v>
      </c>
      <c r="AB71" s="8">
        <v>28385.5</v>
      </c>
      <c r="AC71" s="8">
        <v>0</v>
      </c>
      <c r="AD71" s="8">
        <v>5313</v>
      </c>
      <c r="AE71" s="8">
        <v>13278</v>
      </c>
      <c r="AF71" s="8">
        <v>80</v>
      </c>
      <c r="AG71" s="8">
        <v>0</v>
      </c>
      <c r="AH71" s="8">
        <v>1521086.16</v>
      </c>
      <c r="AI71" s="8">
        <v>0</v>
      </c>
      <c r="AJ71" s="8">
        <v>0</v>
      </c>
      <c r="AK71" s="8">
        <v>1668039.48</v>
      </c>
      <c r="AL71" s="8">
        <v>1668039.48</v>
      </c>
      <c r="AM71" s="8">
        <v>0</v>
      </c>
      <c r="AN71" s="8">
        <v>269950.93</v>
      </c>
      <c r="AO71" s="8">
        <v>195715.75</v>
      </c>
      <c r="AP71" s="8">
        <v>8860</v>
      </c>
      <c r="AQ71" s="8">
        <v>866</v>
      </c>
      <c r="AR71" s="8">
        <v>110</v>
      </c>
      <c r="AS71" s="8">
        <v>110</v>
      </c>
      <c r="AT71" s="8">
        <v>4.48181818181818</v>
      </c>
      <c r="AU71" s="8">
        <v>36.190335214447</v>
      </c>
      <c r="AV71" s="8">
        <v>21.2650451467269</v>
      </c>
      <c r="AW71" s="8">
        <v>193.621825557809</v>
      </c>
      <c r="AX71" s="1">
        <v>14.8224137931034</v>
      </c>
      <c r="AY71" s="1">
        <v>867.777818181818</v>
      </c>
      <c r="AZ71" s="1">
        <v>66.4313636363636</v>
      </c>
      <c r="BA71" s="1">
        <v>2110</v>
      </c>
      <c r="BB71" s="1">
        <v>493</v>
      </c>
      <c r="BC71" s="1">
        <v>493</v>
      </c>
      <c r="BD71" s="1">
        <v>23.3649289099526</v>
      </c>
      <c r="BE71" s="1">
        <v>36.190335214447</v>
      </c>
    </row>
    <row r="72" s="1" customFormat="1" ht="19.9" customHeight="1" spans="1:57">
      <c r="A72" s="9" t="s">
        <v>218</v>
      </c>
      <c r="B72" s="8">
        <v>2396353.29</v>
      </c>
      <c r="C72" s="8">
        <v>724519.4</v>
      </c>
      <c r="D72" s="8">
        <v>74104.48</v>
      </c>
      <c r="E72" s="8">
        <v>697454.57</v>
      </c>
      <c r="F72" s="8">
        <v>210276.1</v>
      </c>
      <c r="G72" s="8">
        <v>7305.9</v>
      </c>
      <c r="H72" s="8">
        <v>370716.6</v>
      </c>
      <c r="I72" s="8">
        <v>362277.32</v>
      </c>
      <c r="J72" s="8">
        <v>31174.6</v>
      </c>
      <c r="K72" s="8">
        <v>0</v>
      </c>
      <c r="L72" s="8">
        <v>8439.28</v>
      </c>
      <c r="M72" s="8">
        <v>3614.27</v>
      </c>
      <c r="N72" s="8">
        <v>36320.5</v>
      </c>
      <c r="O72" s="8">
        <v>3263.1</v>
      </c>
      <c r="P72" s="8">
        <v>24529.8</v>
      </c>
      <c r="Q72" s="8">
        <v>41428.3</v>
      </c>
      <c r="R72" s="16">
        <v>27064.83</v>
      </c>
      <c r="S72" s="8">
        <v>6804</v>
      </c>
      <c r="T72" s="8">
        <v>4674</v>
      </c>
      <c r="U72" s="8">
        <v>777</v>
      </c>
      <c r="V72" s="8">
        <v>4685.19</v>
      </c>
      <c r="W72" s="8">
        <v>4685.19</v>
      </c>
      <c r="X72" s="8">
        <v>0</v>
      </c>
      <c r="Y72" s="8">
        <v>0</v>
      </c>
      <c r="Z72" s="8">
        <v>0</v>
      </c>
      <c r="AA72" s="8">
        <v>483.74</v>
      </c>
      <c r="AB72" s="8">
        <v>0</v>
      </c>
      <c r="AC72" s="8">
        <v>0</v>
      </c>
      <c r="AD72" s="8">
        <v>2514.8</v>
      </c>
      <c r="AE72" s="8">
        <v>7126.1</v>
      </c>
      <c r="AF72" s="8">
        <v>0</v>
      </c>
      <c r="AG72" s="8">
        <v>0</v>
      </c>
      <c r="AH72" s="8">
        <v>1669689.49</v>
      </c>
      <c r="AI72" s="8">
        <v>0</v>
      </c>
      <c r="AJ72" s="8">
        <v>0</v>
      </c>
      <c r="AK72" s="8">
        <v>2201583.13</v>
      </c>
      <c r="AL72" s="8">
        <v>2201583.13</v>
      </c>
      <c r="AM72" s="8">
        <v>0</v>
      </c>
      <c r="AN72" s="8">
        <v>194770.16</v>
      </c>
      <c r="AO72" s="8">
        <v>375401.79</v>
      </c>
      <c r="AP72" s="8">
        <v>13849</v>
      </c>
      <c r="AQ72" s="8">
        <v>2429</v>
      </c>
      <c r="AR72" s="8">
        <v>42</v>
      </c>
      <c r="AS72" s="8">
        <v>42</v>
      </c>
      <c r="AT72" s="8">
        <v>5.95238095238095</v>
      </c>
      <c r="AU72" s="8">
        <v>50.3613668856957</v>
      </c>
      <c r="AV72" s="8">
        <v>26.7684742580692</v>
      </c>
      <c r="AW72" s="8">
        <v>108.25932</v>
      </c>
      <c r="AX72" s="1">
        <v>18.74076</v>
      </c>
      <c r="AY72" s="1">
        <v>644.400714285714</v>
      </c>
      <c r="AZ72" s="1">
        <v>111.552142857143</v>
      </c>
      <c r="BA72" s="1">
        <v>3180</v>
      </c>
      <c r="BB72" s="1">
        <v>250</v>
      </c>
      <c r="BC72" s="1">
        <v>250</v>
      </c>
      <c r="BD72" s="1">
        <v>7.86163522012579</v>
      </c>
      <c r="BE72" s="1">
        <v>50.3613668856957</v>
      </c>
    </row>
    <row r="73" s="1" customFormat="1" ht="19.9" customHeight="1" spans="1:57">
      <c r="A73" s="9" t="s">
        <v>219</v>
      </c>
      <c r="B73" s="8">
        <v>6863623.85</v>
      </c>
      <c r="C73" s="8">
        <v>3253791.65</v>
      </c>
      <c r="D73" s="8">
        <v>174726.54</v>
      </c>
      <c r="E73" s="8">
        <v>3250285.31</v>
      </c>
      <c r="F73" s="8">
        <v>409013</v>
      </c>
      <c r="G73" s="8">
        <v>37250.5</v>
      </c>
      <c r="H73" s="8">
        <v>2679426.43</v>
      </c>
      <c r="I73" s="8">
        <v>2673404.02</v>
      </c>
      <c r="J73" s="8">
        <v>891838.2</v>
      </c>
      <c r="K73" s="8">
        <v>0</v>
      </c>
      <c r="L73" s="8">
        <v>6022.41</v>
      </c>
      <c r="M73" s="8">
        <v>8206.08</v>
      </c>
      <c r="N73" s="8">
        <v>109227.6</v>
      </c>
      <c r="O73" s="8">
        <v>673</v>
      </c>
      <c r="P73" s="8">
        <v>3436.7</v>
      </c>
      <c r="Q73" s="8">
        <v>3052</v>
      </c>
      <c r="R73" s="16">
        <v>3506.34</v>
      </c>
      <c r="S73" s="8">
        <v>589</v>
      </c>
      <c r="T73" s="8">
        <v>399</v>
      </c>
      <c r="U73" s="8">
        <v>25.5</v>
      </c>
      <c r="V73" s="8">
        <v>1649.3</v>
      </c>
      <c r="W73" s="8">
        <v>1649.3</v>
      </c>
      <c r="X73" s="8">
        <v>0</v>
      </c>
      <c r="Y73" s="8">
        <v>0</v>
      </c>
      <c r="Z73" s="8">
        <v>0</v>
      </c>
      <c r="AA73" s="8">
        <v>27.04</v>
      </c>
      <c r="AB73" s="8">
        <v>246.5</v>
      </c>
      <c r="AC73" s="8">
        <v>0</v>
      </c>
      <c r="AD73" s="8">
        <v>66</v>
      </c>
      <c r="AE73" s="8">
        <v>504</v>
      </c>
      <c r="AF73" s="8">
        <v>0</v>
      </c>
      <c r="AG73" s="8">
        <v>0</v>
      </c>
      <c r="AH73" s="8">
        <v>3607173.88</v>
      </c>
      <c r="AI73" s="8">
        <v>0</v>
      </c>
      <c r="AJ73" s="8">
        <v>1442.76</v>
      </c>
      <c r="AK73" s="8">
        <v>6491997.7</v>
      </c>
      <c r="AL73" s="8">
        <v>6491997.7</v>
      </c>
      <c r="AM73" s="8">
        <v>0</v>
      </c>
      <c r="AN73" s="8">
        <v>371626.15</v>
      </c>
      <c r="AO73" s="8">
        <v>2681075.73</v>
      </c>
      <c r="AP73" s="8">
        <v>30626</v>
      </c>
      <c r="AQ73" s="8">
        <v>5800</v>
      </c>
      <c r="AR73" s="8">
        <v>3</v>
      </c>
      <c r="AS73" s="8">
        <v>3</v>
      </c>
      <c r="AT73" s="8">
        <v>7.33333333333333</v>
      </c>
      <c r="AU73" s="8">
        <v>106.128299810618</v>
      </c>
      <c r="AV73" s="8">
        <v>87.48861849409</v>
      </c>
      <c r="AW73" s="8">
        <v>159.379090909091</v>
      </c>
      <c r="AX73" s="1">
        <v>74.9681818181818</v>
      </c>
      <c r="AY73" s="1">
        <v>1168.78</v>
      </c>
      <c r="AZ73" s="1">
        <v>549.766666666667</v>
      </c>
      <c r="BA73" s="1">
        <v>3180</v>
      </c>
      <c r="BB73" s="1">
        <v>22</v>
      </c>
      <c r="BC73" s="1">
        <v>22</v>
      </c>
      <c r="BD73" s="1">
        <v>0.691823899371069</v>
      </c>
      <c r="BE73" s="1">
        <v>106.081190818259</v>
      </c>
    </row>
    <row r="74" s="1" customFormat="1" ht="19.9" customHeight="1" spans="1:57">
      <c r="A74" s="9" t="s">
        <v>220</v>
      </c>
      <c r="B74" s="8">
        <v>3336311.88</v>
      </c>
      <c r="C74" s="8">
        <v>1081419.86</v>
      </c>
      <c r="D74" s="8">
        <v>482041.5</v>
      </c>
      <c r="E74" s="8">
        <v>959179.2</v>
      </c>
      <c r="F74" s="8">
        <v>115811</v>
      </c>
      <c r="G74" s="8">
        <v>5990</v>
      </c>
      <c r="H74" s="8">
        <v>668392.3</v>
      </c>
      <c r="I74" s="8">
        <v>520782.51</v>
      </c>
      <c r="J74" s="8">
        <v>83521</v>
      </c>
      <c r="K74" s="8">
        <v>121410.22</v>
      </c>
      <c r="L74" s="8">
        <v>26199.57</v>
      </c>
      <c r="M74" s="8">
        <v>1669.1</v>
      </c>
      <c r="N74" s="8">
        <v>22924.6</v>
      </c>
      <c r="O74" s="8">
        <v>358</v>
      </c>
      <c r="P74" s="8">
        <v>20757.9</v>
      </c>
      <c r="Q74" s="8">
        <v>123276.3</v>
      </c>
      <c r="R74" s="16">
        <v>122240.66</v>
      </c>
      <c r="S74" s="8">
        <v>19008</v>
      </c>
      <c r="T74" s="8">
        <v>13433</v>
      </c>
      <c r="U74" s="8">
        <v>3566.5</v>
      </c>
      <c r="V74" s="8">
        <v>34839.54</v>
      </c>
      <c r="W74" s="8">
        <v>29080.68</v>
      </c>
      <c r="X74" s="8">
        <v>0</v>
      </c>
      <c r="Y74" s="8">
        <v>4741.65</v>
      </c>
      <c r="Z74" s="8">
        <v>1017.21</v>
      </c>
      <c r="AA74" s="8">
        <v>3426.62</v>
      </c>
      <c r="AB74" s="8">
        <v>8457.5</v>
      </c>
      <c r="AC74" s="8">
        <v>0</v>
      </c>
      <c r="AD74" s="8">
        <v>15543.7</v>
      </c>
      <c r="AE74" s="8">
        <v>22375.8</v>
      </c>
      <c r="AF74" s="8">
        <v>1590</v>
      </c>
      <c r="AG74" s="8">
        <v>0</v>
      </c>
      <c r="AH74" s="8">
        <v>2254602.36</v>
      </c>
      <c r="AI74" s="8">
        <v>0</v>
      </c>
      <c r="AJ74" s="8">
        <v>6.09</v>
      </c>
      <c r="AK74" s="8">
        <v>3394734.71</v>
      </c>
      <c r="AL74" s="8">
        <v>3394734.71</v>
      </c>
      <c r="AM74" s="8">
        <v>0</v>
      </c>
      <c r="AN74" s="8">
        <v>-58422.83</v>
      </c>
      <c r="AO74" s="8">
        <v>703231.84</v>
      </c>
      <c r="AP74" s="8">
        <v>18355</v>
      </c>
      <c r="AQ74" s="8">
        <v>10978</v>
      </c>
      <c r="AR74" s="8">
        <v>187</v>
      </c>
      <c r="AS74" s="8">
        <v>187</v>
      </c>
      <c r="AT74" s="8">
        <v>3.76470588235294</v>
      </c>
      <c r="AU74" s="8">
        <v>52.2571070552983</v>
      </c>
      <c r="AV74" s="8">
        <v>36.4147262326342</v>
      </c>
      <c r="AW74" s="8">
        <v>173.637301136364</v>
      </c>
      <c r="AX74" s="1">
        <v>49.4879829545455</v>
      </c>
      <c r="AY74" s="1">
        <v>653.693368983957</v>
      </c>
      <c r="AZ74" s="1">
        <v>186.307700534759</v>
      </c>
      <c r="BA74" s="1">
        <v>6360</v>
      </c>
      <c r="BB74" s="1">
        <v>704</v>
      </c>
      <c r="BC74" s="1">
        <v>704</v>
      </c>
      <c r="BD74" s="1">
        <v>11.0691823899371</v>
      </c>
      <c r="BE74" s="1">
        <v>52.2567752655952</v>
      </c>
    </row>
    <row r="75" s="1" customFormat="1" ht="19.9" customHeight="1" spans="1:57">
      <c r="A75" s="9" t="s">
        <v>221</v>
      </c>
      <c r="B75" s="8">
        <v>7743094.69</v>
      </c>
      <c r="C75" s="8">
        <v>3150642.92</v>
      </c>
      <c r="D75" s="8">
        <v>539963.55</v>
      </c>
      <c r="E75" s="8">
        <v>2714235.02</v>
      </c>
      <c r="F75" s="8">
        <v>389300</v>
      </c>
      <c r="G75" s="8">
        <v>23826</v>
      </c>
      <c r="H75" s="8">
        <v>1952022.77</v>
      </c>
      <c r="I75" s="8">
        <v>1494005.37</v>
      </c>
      <c r="J75" s="8">
        <v>132316</v>
      </c>
      <c r="K75" s="8">
        <v>381510.84</v>
      </c>
      <c r="L75" s="8">
        <v>76506.56</v>
      </c>
      <c r="M75" s="8">
        <v>0</v>
      </c>
      <c r="N75" s="8">
        <v>81382.25</v>
      </c>
      <c r="O75" s="8">
        <v>29234</v>
      </c>
      <c r="P75" s="8">
        <v>57730</v>
      </c>
      <c r="Q75" s="8">
        <v>180740</v>
      </c>
      <c r="R75" s="16">
        <v>436407.9</v>
      </c>
      <c r="S75" s="8">
        <v>89859</v>
      </c>
      <c r="T75" s="8">
        <v>55689</v>
      </c>
      <c r="U75" s="8">
        <v>5521</v>
      </c>
      <c r="V75" s="8">
        <v>100095.7</v>
      </c>
      <c r="W75" s="8">
        <v>97022.02</v>
      </c>
      <c r="X75" s="8">
        <v>0</v>
      </c>
      <c r="Y75" s="8">
        <v>2719.02</v>
      </c>
      <c r="Z75" s="8">
        <v>354.66</v>
      </c>
      <c r="AA75" s="8">
        <v>0</v>
      </c>
      <c r="AB75" s="8">
        <v>104938.6</v>
      </c>
      <c r="AC75" s="8">
        <v>0</v>
      </c>
      <c r="AD75" s="8">
        <v>24652.7</v>
      </c>
      <c r="AE75" s="8">
        <v>55651.9</v>
      </c>
      <c r="AF75" s="8">
        <v>0</v>
      </c>
      <c r="AG75" s="8">
        <v>0</v>
      </c>
      <c r="AH75" s="8">
        <v>4571549</v>
      </c>
      <c r="AI75" s="8">
        <v>0</v>
      </c>
      <c r="AJ75" s="8">
        <v>19173.01</v>
      </c>
      <c r="AK75" s="8">
        <v>7598738.56</v>
      </c>
      <c r="AL75" s="8">
        <v>7598738.56</v>
      </c>
      <c r="AM75" s="8">
        <v>0</v>
      </c>
      <c r="AN75" s="8">
        <v>144356.13</v>
      </c>
      <c r="AO75" s="8">
        <v>2000299.23</v>
      </c>
      <c r="AP75" s="8">
        <v>43604</v>
      </c>
      <c r="AQ75" s="8">
        <v>17176</v>
      </c>
      <c r="AR75" s="8">
        <v>531</v>
      </c>
      <c r="AS75" s="8">
        <v>531</v>
      </c>
      <c r="AT75" s="8">
        <v>6.26741996233522</v>
      </c>
      <c r="AU75" s="8">
        <v>62.2473860196312</v>
      </c>
      <c r="AV75" s="8">
        <v>44.7670573800569</v>
      </c>
      <c r="AW75" s="8">
        <v>131.132181490385</v>
      </c>
      <c r="AX75" s="1">
        <v>30.0768329326923</v>
      </c>
      <c r="AY75" s="1">
        <v>821.860451977401</v>
      </c>
      <c r="AZ75" s="1">
        <v>188.504143126177</v>
      </c>
      <c r="BA75" s="1">
        <v>12720</v>
      </c>
      <c r="BB75" s="1">
        <v>3328</v>
      </c>
      <c r="BC75" s="1">
        <v>3328</v>
      </c>
      <c r="BD75" s="1">
        <v>26.1635220125786</v>
      </c>
      <c r="BE75" s="1">
        <v>61.8076784239978</v>
      </c>
    </row>
    <row r="76" s="1" customFormat="1" ht="19.9" customHeight="1" spans="1:57">
      <c r="A76" s="9" t="s">
        <v>222</v>
      </c>
      <c r="B76" s="8">
        <v>4447698.83</v>
      </c>
      <c r="C76" s="8">
        <v>1603877</v>
      </c>
      <c r="D76" s="8">
        <v>702652.56</v>
      </c>
      <c r="E76" s="8">
        <v>1409607.82</v>
      </c>
      <c r="F76" s="8">
        <v>172407.5</v>
      </c>
      <c r="G76" s="8">
        <v>28070.9</v>
      </c>
      <c r="H76" s="8">
        <v>940582.04</v>
      </c>
      <c r="I76" s="8">
        <v>777649.78</v>
      </c>
      <c r="J76" s="8">
        <v>80699</v>
      </c>
      <c r="K76" s="8">
        <v>119154.91</v>
      </c>
      <c r="L76" s="8">
        <v>43777.35</v>
      </c>
      <c r="M76" s="8">
        <v>5773.82</v>
      </c>
      <c r="N76" s="8">
        <v>83299.7</v>
      </c>
      <c r="O76" s="8">
        <v>9844</v>
      </c>
      <c r="P76" s="8">
        <v>45230.3</v>
      </c>
      <c r="Q76" s="8">
        <v>124399.56</v>
      </c>
      <c r="R76" s="16">
        <v>194269.18</v>
      </c>
      <c r="S76" s="8">
        <v>30375</v>
      </c>
      <c r="T76" s="8">
        <v>21375</v>
      </c>
      <c r="U76" s="8">
        <v>6677.8</v>
      </c>
      <c r="V76" s="8">
        <v>29963.99</v>
      </c>
      <c r="W76" s="8">
        <v>18474.28</v>
      </c>
      <c r="X76" s="8">
        <v>0</v>
      </c>
      <c r="Y76" s="8">
        <v>8791.07</v>
      </c>
      <c r="Z76" s="8">
        <v>2698.64</v>
      </c>
      <c r="AA76" s="8">
        <v>3641.89</v>
      </c>
      <c r="AB76" s="8">
        <v>65255</v>
      </c>
      <c r="AC76" s="8">
        <v>240</v>
      </c>
      <c r="AD76" s="8">
        <v>14313.6</v>
      </c>
      <c r="AE76" s="8">
        <v>21968.4</v>
      </c>
      <c r="AF76" s="8">
        <v>458.5</v>
      </c>
      <c r="AG76" s="8">
        <v>0</v>
      </c>
      <c r="AH76" s="8">
        <v>2842728.06</v>
      </c>
      <c r="AI76" s="8">
        <v>0</v>
      </c>
      <c r="AJ76" s="8">
        <v>160.76</v>
      </c>
      <c r="AK76" s="8">
        <v>4407992.27</v>
      </c>
      <c r="AL76" s="8">
        <v>4407992.27</v>
      </c>
      <c r="AM76" s="8">
        <v>0</v>
      </c>
      <c r="AN76" s="8">
        <v>39706.56</v>
      </c>
      <c r="AO76" s="8">
        <v>970546.03</v>
      </c>
      <c r="AP76" s="8">
        <v>30124</v>
      </c>
      <c r="AQ76" s="8">
        <v>19450</v>
      </c>
      <c r="AR76" s="8">
        <v>272</v>
      </c>
      <c r="AS76" s="8">
        <v>272</v>
      </c>
      <c r="AT76" s="8">
        <v>4.13602941176471</v>
      </c>
      <c r="AU76" s="8">
        <v>46.7935141415483</v>
      </c>
      <c r="AV76" s="8">
        <v>31.2236768025495</v>
      </c>
      <c r="AW76" s="8">
        <v>172.683715555556</v>
      </c>
      <c r="AX76" s="1">
        <v>26.6346577777778</v>
      </c>
      <c r="AY76" s="1">
        <v>714.224926470588</v>
      </c>
      <c r="AZ76" s="1">
        <v>110.161727941176</v>
      </c>
      <c r="BA76" s="1">
        <v>8480</v>
      </c>
      <c r="BB76" s="1">
        <v>1125</v>
      </c>
      <c r="BC76" s="1">
        <v>1125</v>
      </c>
      <c r="BD76" s="1">
        <v>13.2665094339623</v>
      </c>
      <c r="BE76" s="1">
        <v>46.7881775328642</v>
      </c>
    </row>
    <row r="77" s="1" customFormat="1" ht="19.9" customHeight="1" spans="1:57">
      <c r="A77" s="9" t="s">
        <v>223</v>
      </c>
      <c r="B77" s="8">
        <v>2497398</v>
      </c>
      <c r="C77" s="8">
        <v>944479.29</v>
      </c>
      <c r="D77" s="8">
        <v>139919.21</v>
      </c>
      <c r="E77" s="8">
        <v>844933.16</v>
      </c>
      <c r="F77" s="8">
        <v>191938.5</v>
      </c>
      <c r="G77" s="8">
        <v>1731.5</v>
      </c>
      <c r="H77" s="8">
        <v>553357.01</v>
      </c>
      <c r="I77" s="8">
        <v>431841.26</v>
      </c>
      <c r="J77" s="8">
        <v>128897</v>
      </c>
      <c r="K77" s="8">
        <v>121246.42</v>
      </c>
      <c r="L77" s="8">
        <v>269.33</v>
      </c>
      <c r="M77" s="8">
        <v>191.55</v>
      </c>
      <c r="N77" s="8">
        <v>44685.2</v>
      </c>
      <c r="O77" s="8">
        <v>2508</v>
      </c>
      <c r="P77" s="8">
        <v>16185.4</v>
      </c>
      <c r="Q77" s="8">
        <v>34336</v>
      </c>
      <c r="R77" s="16">
        <v>99546.13</v>
      </c>
      <c r="S77" s="8">
        <v>15792</v>
      </c>
      <c r="T77" s="8">
        <v>13851</v>
      </c>
      <c r="U77" s="8">
        <v>2368.2</v>
      </c>
      <c r="V77" s="8">
        <v>15219.25</v>
      </c>
      <c r="W77" s="8">
        <v>10610.58</v>
      </c>
      <c r="X77" s="8">
        <v>0</v>
      </c>
      <c r="Y77" s="8">
        <v>4373.1</v>
      </c>
      <c r="Z77" s="8">
        <v>235.57</v>
      </c>
      <c r="AA77" s="8">
        <v>308.48</v>
      </c>
      <c r="AB77" s="8">
        <v>27530.8</v>
      </c>
      <c r="AC77" s="8">
        <v>0</v>
      </c>
      <c r="AD77" s="8">
        <v>12992.4</v>
      </c>
      <c r="AE77" s="8">
        <v>11484</v>
      </c>
      <c r="AF77" s="8">
        <v>0</v>
      </c>
      <c r="AG77" s="8">
        <v>0</v>
      </c>
      <c r="AH77" s="8">
        <v>1522902.32</v>
      </c>
      <c r="AI77" s="8">
        <v>0</v>
      </c>
      <c r="AJ77" s="8">
        <v>0</v>
      </c>
      <c r="AK77" s="8">
        <v>2773294.84</v>
      </c>
      <c r="AL77" s="8">
        <v>2773294.84</v>
      </c>
      <c r="AM77" s="8">
        <v>0</v>
      </c>
      <c r="AN77" s="8">
        <v>-275896.84</v>
      </c>
      <c r="AO77" s="8">
        <v>568576.26</v>
      </c>
      <c r="AP77" s="8">
        <v>18707</v>
      </c>
      <c r="AQ77" s="8">
        <v>6891</v>
      </c>
      <c r="AR77" s="8">
        <v>149</v>
      </c>
      <c r="AS77" s="8">
        <v>149</v>
      </c>
      <c r="AT77" s="8">
        <v>3.9261744966443</v>
      </c>
      <c r="AU77" s="8">
        <v>45.1666841289357</v>
      </c>
      <c r="AV77" s="8">
        <v>29.5802111509061</v>
      </c>
      <c r="AW77" s="8">
        <v>170.164324786325</v>
      </c>
      <c r="AX77" s="1">
        <v>26.015811965812</v>
      </c>
      <c r="AY77" s="1">
        <v>668.094832214765</v>
      </c>
      <c r="AZ77" s="1">
        <v>102.142617449664</v>
      </c>
      <c r="BA77" s="1">
        <v>2544</v>
      </c>
      <c r="BB77" s="1">
        <v>585</v>
      </c>
      <c r="BC77" s="1">
        <v>585</v>
      </c>
      <c r="BD77" s="1">
        <v>22.9952830188679</v>
      </c>
      <c r="BE77" s="1">
        <v>45.1666841289357</v>
      </c>
    </row>
    <row r="78" s="1" customFormat="1" ht="19.9" customHeight="1" spans="1:57">
      <c r="A78" s="9" t="s">
        <v>224</v>
      </c>
      <c r="B78" s="8">
        <v>2205108.22</v>
      </c>
      <c r="C78" s="8">
        <v>410549.52</v>
      </c>
      <c r="D78" s="8">
        <v>73513.09</v>
      </c>
      <c r="E78" s="8">
        <v>401958.4</v>
      </c>
      <c r="F78" s="8">
        <v>71624</v>
      </c>
      <c r="G78" s="8">
        <v>1819.5</v>
      </c>
      <c r="H78" s="8">
        <v>278175.24</v>
      </c>
      <c r="I78" s="8">
        <v>199484.99</v>
      </c>
      <c r="J78" s="8">
        <v>10906</v>
      </c>
      <c r="K78" s="8">
        <v>39997.11</v>
      </c>
      <c r="L78" s="8">
        <v>38693.14</v>
      </c>
      <c r="M78" s="8">
        <v>815.16</v>
      </c>
      <c r="N78" s="8">
        <v>14513.6</v>
      </c>
      <c r="O78" s="8">
        <v>2635</v>
      </c>
      <c r="P78" s="8">
        <v>5074.9</v>
      </c>
      <c r="Q78" s="8">
        <v>27301</v>
      </c>
      <c r="R78" s="16">
        <v>8591.12</v>
      </c>
      <c r="S78" s="8">
        <v>1566</v>
      </c>
      <c r="T78" s="8">
        <v>1105</v>
      </c>
      <c r="U78" s="8">
        <v>520</v>
      </c>
      <c r="V78" s="8">
        <v>1257.22</v>
      </c>
      <c r="W78" s="8">
        <v>1115.97</v>
      </c>
      <c r="X78" s="8">
        <v>0</v>
      </c>
      <c r="Y78" s="8">
        <v>15.01</v>
      </c>
      <c r="Z78" s="8">
        <v>126.24</v>
      </c>
      <c r="AA78" s="8">
        <v>156.3</v>
      </c>
      <c r="AB78" s="8">
        <v>2041.3</v>
      </c>
      <c r="AC78" s="8">
        <v>24</v>
      </c>
      <c r="AD78" s="8">
        <v>1174.3</v>
      </c>
      <c r="AE78" s="8">
        <v>747</v>
      </c>
      <c r="AF78" s="8">
        <v>0</v>
      </c>
      <c r="AG78" s="8">
        <v>0</v>
      </c>
      <c r="AH78" s="8">
        <v>1790013.9</v>
      </c>
      <c r="AI78" s="8">
        <v>0</v>
      </c>
      <c r="AJ78" s="8">
        <v>4301.19</v>
      </c>
      <c r="AK78" s="8">
        <v>2354938.32</v>
      </c>
      <c r="AL78" s="8">
        <v>2354938.32</v>
      </c>
      <c r="AM78" s="8">
        <v>0</v>
      </c>
      <c r="AN78" s="8">
        <v>-149830.1</v>
      </c>
      <c r="AO78" s="8">
        <v>279432.46</v>
      </c>
      <c r="AP78" s="8">
        <v>7610</v>
      </c>
      <c r="AQ78" s="8">
        <v>2440</v>
      </c>
      <c r="AR78" s="8">
        <v>12</v>
      </c>
      <c r="AS78" s="8">
        <v>12</v>
      </c>
      <c r="AT78" s="8">
        <v>4.83333333333333</v>
      </c>
      <c r="AU78" s="8">
        <v>52.8197634691196</v>
      </c>
      <c r="AV78" s="8">
        <v>36.5539080157687</v>
      </c>
      <c r="AW78" s="8">
        <v>148.12275862069</v>
      </c>
      <c r="AX78" s="1">
        <v>21.6762068965517</v>
      </c>
      <c r="AY78" s="1">
        <v>715.926666666667</v>
      </c>
      <c r="AZ78" s="1">
        <v>104.768333333333</v>
      </c>
      <c r="BA78" s="1">
        <v>4240</v>
      </c>
      <c r="BB78" s="1">
        <v>58</v>
      </c>
      <c r="BC78" s="1">
        <v>58</v>
      </c>
      <c r="BD78" s="1">
        <v>1.36792452830189</v>
      </c>
      <c r="BE78" s="1">
        <v>52.2545611038108</v>
      </c>
    </row>
    <row r="79" s="1" customFormat="1" ht="19.9" customHeight="1" spans="1:57">
      <c r="A79" s="9" t="s">
        <v>225</v>
      </c>
      <c r="B79" s="8">
        <v>2022643.24</v>
      </c>
      <c r="C79" s="8">
        <v>384855</v>
      </c>
      <c r="D79" s="8">
        <v>70790.07</v>
      </c>
      <c r="E79" s="8">
        <v>323044.49</v>
      </c>
      <c r="F79" s="8">
        <v>77735</v>
      </c>
      <c r="G79" s="8">
        <v>1321</v>
      </c>
      <c r="H79" s="8">
        <v>199357.79</v>
      </c>
      <c r="I79" s="8">
        <v>145752.92</v>
      </c>
      <c r="J79" s="8">
        <v>15910</v>
      </c>
      <c r="K79" s="8">
        <v>27313.57</v>
      </c>
      <c r="L79" s="8">
        <v>26291.3</v>
      </c>
      <c r="M79" s="8">
        <v>0</v>
      </c>
      <c r="N79" s="8">
        <v>7467.7</v>
      </c>
      <c r="O79" s="8">
        <v>0</v>
      </c>
      <c r="P79" s="8">
        <v>2771</v>
      </c>
      <c r="Q79" s="8">
        <v>34392</v>
      </c>
      <c r="R79" s="16">
        <v>61810.51</v>
      </c>
      <c r="S79" s="8">
        <v>15228</v>
      </c>
      <c r="T79" s="8">
        <v>10716</v>
      </c>
      <c r="U79" s="8">
        <v>183.5</v>
      </c>
      <c r="V79" s="8">
        <v>7710.11</v>
      </c>
      <c r="W79" s="8">
        <v>6183.56</v>
      </c>
      <c r="X79" s="8">
        <v>0</v>
      </c>
      <c r="Y79" s="8">
        <v>826.52</v>
      </c>
      <c r="Z79" s="8">
        <v>700.03</v>
      </c>
      <c r="AA79" s="8">
        <v>0</v>
      </c>
      <c r="AB79" s="8">
        <v>17600.9</v>
      </c>
      <c r="AC79" s="8">
        <v>0</v>
      </c>
      <c r="AD79" s="8">
        <v>3604</v>
      </c>
      <c r="AE79" s="8">
        <v>6768</v>
      </c>
      <c r="AF79" s="8">
        <v>0</v>
      </c>
      <c r="AG79" s="8">
        <v>0</v>
      </c>
      <c r="AH79" s="8">
        <v>1636157</v>
      </c>
      <c r="AI79" s="8">
        <v>0</v>
      </c>
      <c r="AJ79" s="8">
        <v>1446.23</v>
      </c>
      <c r="AK79" s="8">
        <v>2306099.61</v>
      </c>
      <c r="AL79" s="8">
        <v>2306099.61</v>
      </c>
      <c r="AM79" s="8">
        <v>0</v>
      </c>
      <c r="AN79" s="8">
        <v>-283456.37</v>
      </c>
      <c r="AO79" s="8">
        <v>205219.9</v>
      </c>
      <c r="AP79" s="8">
        <v>10913</v>
      </c>
      <c r="AQ79" s="8">
        <v>5289</v>
      </c>
      <c r="AR79" s="8">
        <v>144</v>
      </c>
      <c r="AS79" s="8">
        <v>144</v>
      </c>
      <c r="AT79" s="8">
        <v>3.91666666666667</v>
      </c>
      <c r="AU79" s="8">
        <v>29.6018042701365</v>
      </c>
      <c r="AV79" s="8">
        <v>18.2679180793549</v>
      </c>
      <c r="AW79" s="8">
        <v>109.593102836879</v>
      </c>
      <c r="AX79" s="1">
        <v>13.6704078014184</v>
      </c>
      <c r="AY79" s="1">
        <v>429.239652777778</v>
      </c>
      <c r="AZ79" s="1">
        <v>53.5424305555555</v>
      </c>
      <c r="BA79" s="1">
        <v>3180</v>
      </c>
      <c r="BB79" s="1">
        <v>564</v>
      </c>
      <c r="BC79" s="1">
        <v>564</v>
      </c>
      <c r="BD79" s="1">
        <v>17.7358490566038</v>
      </c>
      <c r="BE79" s="1">
        <v>29.469280674425</v>
      </c>
    </row>
    <row r="80" s="1" customFormat="1" ht="19.9" customHeight="1" spans="1:57">
      <c r="A80" s="9" t="s">
        <v>226</v>
      </c>
      <c r="B80" s="8">
        <v>4280150.68</v>
      </c>
      <c r="C80" s="8">
        <v>1544379.12</v>
      </c>
      <c r="D80" s="8">
        <v>629038.07</v>
      </c>
      <c r="E80" s="8">
        <v>1517637.2</v>
      </c>
      <c r="F80" s="8">
        <v>174281</v>
      </c>
      <c r="G80" s="8">
        <v>4466.5</v>
      </c>
      <c r="H80" s="8">
        <v>1080453.48</v>
      </c>
      <c r="I80" s="8">
        <v>912382.95</v>
      </c>
      <c r="J80" s="8">
        <v>53954</v>
      </c>
      <c r="K80" s="8">
        <v>149436.04</v>
      </c>
      <c r="L80" s="8">
        <v>18634.49</v>
      </c>
      <c r="M80" s="8">
        <v>2045.02</v>
      </c>
      <c r="N80" s="8">
        <v>29647.7</v>
      </c>
      <c r="O80" s="8">
        <v>1073</v>
      </c>
      <c r="P80" s="8">
        <v>20831.5</v>
      </c>
      <c r="Q80" s="8">
        <v>204839</v>
      </c>
      <c r="R80" s="16">
        <v>26741.92</v>
      </c>
      <c r="S80" s="8">
        <v>4158</v>
      </c>
      <c r="T80" s="8">
        <v>3401</v>
      </c>
      <c r="U80" s="8">
        <v>628</v>
      </c>
      <c r="V80" s="8">
        <v>3168.84</v>
      </c>
      <c r="W80" s="8">
        <v>2980.12</v>
      </c>
      <c r="X80" s="8">
        <v>0</v>
      </c>
      <c r="Y80" s="8">
        <v>173.82</v>
      </c>
      <c r="Z80" s="8">
        <v>14.9</v>
      </c>
      <c r="AA80" s="8">
        <v>727.68</v>
      </c>
      <c r="AB80" s="8">
        <v>7602.8</v>
      </c>
      <c r="AC80" s="8">
        <v>0</v>
      </c>
      <c r="AD80" s="8">
        <v>3179.6</v>
      </c>
      <c r="AE80" s="8">
        <v>3876</v>
      </c>
      <c r="AF80" s="8">
        <v>0</v>
      </c>
      <c r="AG80" s="8">
        <v>0</v>
      </c>
      <c r="AH80" s="8">
        <v>2724038.75</v>
      </c>
      <c r="AI80" s="8">
        <v>0</v>
      </c>
      <c r="AJ80" s="8">
        <v>0</v>
      </c>
      <c r="AK80" s="8">
        <v>4215102.45</v>
      </c>
      <c r="AL80" s="8">
        <v>4215102.45</v>
      </c>
      <c r="AM80" s="8">
        <v>0</v>
      </c>
      <c r="AN80" s="8">
        <v>65048.23</v>
      </c>
      <c r="AO80" s="8">
        <v>1083622.32</v>
      </c>
      <c r="AP80" s="8">
        <v>29840</v>
      </c>
      <c r="AQ80" s="8">
        <v>17292</v>
      </c>
      <c r="AR80" s="8">
        <v>36</v>
      </c>
      <c r="AS80" s="8">
        <v>36</v>
      </c>
      <c r="AT80" s="8">
        <v>4.27777777777778</v>
      </c>
      <c r="AU80" s="8">
        <v>50.8591554959785</v>
      </c>
      <c r="AV80" s="8">
        <v>36.208226541555</v>
      </c>
      <c r="AW80" s="8">
        <v>173.648831168831</v>
      </c>
      <c r="AX80" s="1">
        <v>20.5768831168831</v>
      </c>
      <c r="AY80" s="1">
        <v>742.831111111111</v>
      </c>
      <c r="AZ80" s="1">
        <v>88.0233333333333</v>
      </c>
      <c r="BA80" s="1">
        <v>4240</v>
      </c>
      <c r="BB80" s="1">
        <v>154</v>
      </c>
      <c r="BC80" s="1">
        <v>154</v>
      </c>
      <c r="BD80" s="1">
        <v>3.63207547169811</v>
      </c>
      <c r="BE80" s="1">
        <v>50.8591554959785</v>
      </c>
    </row>
    <row r="81" s="1" customFormat="1" ht="19.9" customHeight="1" spans="1:57">
      <c r="A81" s="9" t="s">
        <v>227</v>
      </c>
      <c r="B81" s="8">
        <v>4999852.11</v>
      </c>
      <c r="C81" s="8">
        <v>1412826.8</v>
      </c>
      <c r="D81" s="8">
        <v>294608.45</v>
      </c>
      <c r="E81" s="8">
        <v>1149084.2</v>
      </c>
      <c r="F81" s="8">
        <v>159406.5</v>
      </c>
      <c r="G81" s="8">
        <v>7046.3</v>
      </c>
      <c r="H81" s="8">
        <v>826397.99</v>
      </c>
      <c r="I81" s="8">
        <v>688167.86</v>
      </c>
      <c r="J81" s="8">
        <v>52757</v>
      </c>
      <c r="K81" s="8">
        <v>96293.55</v>
      </c>
      <c r="L81" s="8">
        <v>41936.58</v>
      </c>
      <c r="M81" s="8">
        <v>1854.56</v>
      </c>
      <c r="N81" s="8">
        <v>27357.55</v>
      </c>
      <c r="O81" s="8">
        <v>5197</v>
      </c>
      <c r="P81" s="8">
        <v>7301.3</v>
      </c>
      <c r="Q81" s="8">
        <v>114523</v>
      </c>
      <c r="R81" s="16">
        <v>263742.6</v>
      </c>
      <c r="S81" s="8">
        <v>49653</v>
      </c>
      <c r="T81" s="8">
        <v>35017</v>
      </c>
      <c r="U81" s="8">
        <v>11518</v>
      </c>
      <c r="V81" s="8">
        <v>38478.37</v>
      </c>
      <c r="W81" s="8">
        <v>32069.67</v>
      </c>
      <c r="X81" s="8">
        <v>0</v>
      </c>
      <c r="Y81" s="8">
        <v>2728.57</v>
      </c>
      <c r="Z81" s="8">
        <v>3680.13</v>
      </c>
      <c r="AA81" s="8">
        <v>4394.58</v>
      </c>
      <c r="AB81" s="8">
        <v>57514.65</v>
      </c>
      <c r="AC81" s="8">
        <v>0</v>
      </c>
      <c r="AD81" s="8">
        <v>29740.8</v>
      </c>
      <c r="AE81" s="8">
        <v>37426.2</v>
      </c>
      <c r="AF81" s="8">
        <v>0</v>
      </c>
      <c r="AG81" s="8">
        <v>0</v>
      </c>
      <c r="AH81" s="8">
        <v>3576981.55</v>
      </c>
      <c r="AI81" s="8">
        <v>0</v>
      </c>
      <c r="AJ81" s="8">
        <v>9334.8</v>
      </c>
      <c r="AK81" s="8">
        <v>4911704.12</v>
      </c>
      <c r="AL81" s="8">
        <v>4911704.12</v>
      </c>
      <c r="AM81" s="8">
        <v>0</v>
      </c>
      <c r="AN81" s="8">
        <v>88147.99</v>
      </c>
      <c r="AO81" s="8">
        <v>864876.36</v>
      </c>
      <c r="AP81" s="8">
        <v>27563</v>
      </c>
      <c r="AQ81" s="8">
        <v>15799</v>
      </c>
      <c r="AR81" s="8">
        <v>339</v>
      </c>
      <c r="AS81" s="8">
        <v>339</v>
      </c>
      <c r="AT81" s="8">
        <v>5.42477876106195</v>
      </c>
      <c r="AU81" s="8">
        <v>41.6893734354025</v>
      </c>
      <c r="AV81" s="8">
        <v>29.9821496208686</v>
      </c>
      <c r="AW81" s="8">
        <v>143.416313213703</v>
      </c>
      <c r="AX81" s="1">
        <v>20.9235290918978</v>
      </c>
      <c r="AY81" s="1">
        <v>778.001769911504</v>
      </c>
      <c r="AZ81" s="1">
        <v>113.505516224189</v>
      </c>
      <c r="BA81" s="1">
        <v>10600</v>
      </c>
      <c r="BB81" s="1">
        <v>1839</v>
      </c>
      <c r="BC81" s="1">
        <v>1839</v>
      </c>
      <c r="BD81" s="1">
        <v>17.3490566037736</v>
      </c>
      <c r="BE81" s="1">
        <v>41.3507020280811</v>
      </c>
    </row>
    <row r="82" s="1" customFormat="1" ht="19.9" customHeight="1" spans="1:57">
      <c r="A82" s="9" t="s">
        <v>228</v>
      </c>
      <c r="B82" s="8">
        <v>2278273.33</v>
      </c>
      <c r="C82" s="8">
        <v>481538.53</v>
      </c>
      <c r="D82" s="8">
        <v>114081.89</v>
      </c>
      <c r="E82" s="8">
        <v>421447.63</v>
      </c>
      <c r="F82" s="8">
        <v>66395</v>
      </c>
      <c r="G82" s="8">
        <v>357</v>
      </c>
      <c r="H82" s="8">
        <v>295231.24</v>
      </c>
      <c r="I82" s="8">
        <v>235096.97</v>
      </c>
      <c r="J82" s="8">
        <v>20475</v>
      </c>
      <c r="K82" s="8">
        <v>48115.35</v>
      </c>
      <c r="L82" s="8">
        <v>12018.92</v>
      </c>
      <c r="M82" s="8">
        <v>1124.79</v>
      </c>
      <c r="N82" s="8">
        <v>9530.6</v>
      </c>
      <c r="O82" s="8">
        <v>970</v>
      </c>
      <c r="P82" s="8">
        <v>2645</v>
      </c>
      <c r="Q82" s="8">
        <v>45194</v>
      </c>
      <c r="R82" s="16">
        <v>60090.9</v>
      </c>
      <c r="S82" s="8">
        <v>8505</v>
      </c>
      <c r="T82" s="8">
        <v>5985</v>
      </c>
      <c r="U82" s="8">
        <v>411</v>
      </c>
      <c r="V82" s="8">
        <v>12235.43</v>
      </c>
      <c r="W82" s="8">
        <v>9250.79</v>
      </c>
      <c r="X82" s="8">
        <v>0</v>
      </c>
      <c r="Y82" s="8">
        <v>2873.99</v>
      </c>
      <c r="Z82" s="8">
        <v>110.65</v>
      </c>
      <c r="AA82" s="8">
        <v>810.47</v>
      </c>
      <c r="AB82" s="8">
        <v>23937.2</v>
      </c>
      <c r="AC82" s="8">
        <v>12</v>
      </c>
      <c r="AD82" s="8">
        <v>2875.2</v>
      </c>
      <c r="AE82" s="8">
        <v>5319.6</v>
      </c>
      <c r="AF82" s="8">
        <v>0</v>
      </c>
      <c r="AG82" s="8">
        <v>0</v>
      </c>
      <c r="AH82" s="8">
        <v>1790381.68</v>
      </c>
      <c r="AI82" s="8">
        <v>0</v>
      </c>
      <c r="AJ82" s="8">
        <v>5836.88</v>
      </c>
      <c r="AK82" s="8">
        <v>2609513.36</v>
      </c>
      <c r="AL82" s="8">
        <v>2609513.36</v>
      </c>
      <c r="AM82" s="8">
        <v>0</v>
      </c>
      <c r="AN82" s="8">
        <v>-331240.03</v>
      </c>
      <c r="AO82" s="8">
        <v>307466.67</v>
      </c>
      <c r="AP82" s="8">
        <v>7945</v>
      </c>
      <c r="AQ82" s="8">
        <v>3076</v>
      </c>
      <c r="AR82" s="8">
        <v>80</v>
      </c>
      <c r="AS82" s="8">
        <v>80</v>
      </c>
      <c r="AT82" s="8">
        <v>3.9375</v>
      </c>
      <c r="AU82" s="8">
        <v>53.0456425424795</v>
      </c>
      <c r="AV82" s="8">
        <v>37.1593757079924</v>
      </c>
      <c r="AW82" s="8">
        <v>190.764761904762</v>
      </c>
      <c r="AX82" s="1">
        <v>38.8426349206349</v>
      </c>
      <c r="AY82" s="1">
        <v>751.13625</v>
      </c>
      <c r="AZ82" s="1">
        <v>152.942875</v>
      </c>
      <c r="BA82" s="1">
        <v>3180</v>
      </c>
      <c r="BB82" s="1">
        <v>315</v>
      </c>
      <c r="BC82" s="1">
        <v>315</v>
      </c>
      <c r="BD82" s="1">
        <v>9.90566037735849</v>
      </c>
      <c r="BE82" s="1">
        <v>52.310981749528</v>
      </c>
    </row>
    <row r="83" s="1" customFormat="1" ht="19.9" customHeight="1" spans="1:57">
      <c r="A83" s="9" t="s">
        <v>229</v>
      </c>
      <c r="B83" s="8">
        <v>5118299.45</v>
      </c>
      <c r="C83" s="8">
        <v>1994763.41</v>
      </c>
      <c r="D83" s="8">
        <v>1070444.94</v>
      </c>
      <c r="E83" s="8">
        <v>1975734.51</v>
      </c>
      <c r="F83" s="8">
        <v>151560</v>
      </c>
      <c r="G83" s="8">
        <v>6867.5</v>
      </c>
      <c r="H83" s="8">
        <v>1438621.6</v>
      </c>
      <c r="I83" s="8">
        <v>1356552.84</v>
      </c>
      <c r="J83" s="8">
        <v>87349</v>
      </c>
      <c r="K83" s="8">
        <v>50009.8</v>
      </c>
      <c r="L83" s="8">
        <v>32058.96</v>
      </c>
      <c r="M83" s="8">
        <v>3528</v>
      </c>
      <c r="N83" s="8">
        <v>49849.3</v>
      </c>
      <c r="O83" s="8">
        <v>1352</v>
      </c>
      <c r="P83" s="8">
        <v>27613.8</v>
      </c>
      <c r="Q83" s="8">
        <v>296342.31</v>
      </c>
      <c r="R83" s="16">
        <v>19028.9</v>
      </c>
      <c r="S83" s="8">
        <v>4482</v>
      </c>
      <c r="T83" s="8">
        <v>3173</v>
      </c>
      <c r="U83" s="8">
        <v>126</v>
      </c>
      <c r="V83" s="8">
        <v>3601.75</v>
      </c>
      <c r="W83" s="8">
        <v>3548.09</v>
      </c>
      <c r="X83" s="8">
        <v>0</v>
      </c>
      <c r="Y83" s="8">
        <v>4.6</v>
      </c>
      <c r="Z83" s="8">
        <v>49.06</v>
      </c>
      <c r="AA83" s="8">
        <v>1043.05</v>
      </c>
      <c r="AB83" s="8">
        <v>2469.1</v>
      </c>
      <c r="AC83" s="8">
        <v>0</v>
      </c>
      <c r="AD83" s="8">
        <v>813</v>
      </c>
      <c r="AE83" s="8">
        <v>3321</v>
      </c>
      <c r="AF83" s="8">
        <v>0</v>
      </c>
      <c r="AG83" s="8">
        <v>0</v>
      </c>
      <c r="AH83" s="8">
        <v>3110869.94</v>
      </c>
      <c r="AI83" s="8">
        <v>0</v>
      </c>
      <c r="AJ83" s="8">
        <v>0</v>
      </c>
      <c r="AK83" s="8">
        <v>5121233.27</v>
      </c>
      <c r="AL83" s="8">
        <v>5121233.27</v>
      </c>
      <c r="AM83" s="8">
        <v>0</v>
      </c>
      <c r="AN83" s="8">
        <v>-2933.82</v>
      </c>
      <c r="AO83" s="8">
        <v>1442223.35</v>
      </c>
      <c r="AP83" s="8">
        <v>40008</v>
      </c>
      <c r="AQ83" s="8">
        <v>28766</v>
      </c>
      <c r="AR83" s="8">
        <v>50</v>
      </c>
      <c r="AS83" s="8">
        <v>50</v>
      </c>
      <c r="AT83" s="8">
        <v>3.32</v>
      </c>
      <c r="AU83" s="8">
        <v>49.3834860527894</v>
      </c>
      <c r="AV83" s="8">
        <v>35.9583483303339</v>
      </c>
      <c r="AW83" s="8">
        <v>114.631927710843</v>
      </c>
      <c r="AX83" s="1">
        <v>21.6972891566265</v>
      </c>
      <c r="AY83" s="1">
        <v>380.578</v>
      </c>
      <c r="AZ83" s="1">
        <v>72.035</v>
      </c>
      <c r="BA83" s="1">
        <v>8480</v>
      </c>
      <c r="BB83" s="1">
        <v>166</v>
      </c>
      <c r="BC83" s="1">
        <v>166</v>
      </c>
      <c r="BD83" s="1">
        <v>1.95754716981132</v>
      </c>
      <c r="BE83" s="1">
        <v>49.3834860527894</v>
      </c>
    </row>
    <row r="84" s="1" customFormat="1" ht="19.9" customHeight="1" spans="1:57">
      <c r="A84" s="9" t="s">
        <v>230</v>
      </c>
      <c r="B84" s="8">
        <v>6790905.13</v>
      </c>
      <c r="C84" s="8">
        <v>2600570.97</v>
      </c>
      <c r="D84" s="8">
        <v>624136.12</v>
      </c>
      <c r="E84" s="8">
        <v>2092263.22</v>
      </c>
      <c r="F84" s="8">
        <v>343552.6</v>
      </c>
      <c r="G84" s="8">
        <v>18367.6</v>
      </c>
      <c r="H84" s="8">
        <v>1451064.54</v>
      </c>
      <c r="I84" s="8">
        <v>1137610.67</v>
      </c>
      <c r="J84" s="8">
        <v>102258</v>
      </c>
      <c r="K84" s="8">
        <v>165248.91</v>
      </c>
      <c r="L84" s="8">
        <v>148204.96</v>
      </c>
      <c r="M84" s="8">
        <v>11396.5</v>
      </c>
      <c r="N84" s="8">
        <v>57126.8</v>
      </c>
      <c r="O84" s="8">
        <v>0</v>
      </c>
      <c r="P84" s="8">
        <v>19857.5</v>
      </c>
      <c r="Q84" s="8">
        <v>190897.68</v>
      </c>
      <c r="R84" s="16">
        <v>508307.75</v>
      </c>
      <c r="S84" s="8">
        <v>84384</v>
      </c>
      <c r="T84" s="8">
        <v>3572</v>
      </c>
      <c r="U84" s="8">
        <v>73729.8</v>
      </c>
      <c r="V84" s="8">
        <v>104163.75</v>
      </c>
      <c r="W84" s="8">
        <v>82197.93</v>
      </c>
      <c r="X84" s="8">
        <v>0</v>
      </c>
      <c r="Y84" s="8">
        <v>4460.97</v>
      </c>
      <c r="Z84" s="8">
        <v>17504.85</v>
      </c>
      <c r="AA84" s="8">
        <v>0</v>
      </c>
      <c r="AB84" s="8">
        <v>162941.2</v>
      </c>
      <c r="AC84" s="8">
        <v>0</v>
      </c>
      <c r="AD84" s="8">
        <v>27230.8</v>
      </c>
      <c r="AE84" s="8">
        <v>52286.2</v>
      </c>
      <c r="AF84" s="8">
        <v>0</v>
      </c>
      <c r="AG84" s="8">
        <v>0</v>
      </c>
      <c r="AH84" s="8">
        <v>4089161.63</v>
      </c>
      <c r="AI84" s="8">
        <v>0</v>
      </c>
      <c r="AJ84" s="8">
        <v>100618.55</v>
      </c>
      <c r="AK84" s="8">
        <v>6484893.16</v>
      </c>
      <c r="AL84" s="8">
        <v>6484893.16</v>
      </c>
      <c r="AM84" s="8">
        <v>0</v>
      </c>
      <c r="AN84" s="8">
        <v>306011.97</v>
      </c>
      <c r="AO84" s="8">
        <v>1552659.29</v>
      </c>
      <c r="AP84" s="8">
        <v>43874</v>
      </c>
      <c r="AQ84" s="8">
        <v>19335</v>
      </c>
      <c r="AR84" s="8">
        <v>604</v>
      </c>
      <c r="AS84" s="8">
        <v>604</v>
      </c>
      <c r="AT84" s="8">
        <v>5.17384105960265</v>
      </c>
      <c r="AU84" s="8">
        <v>47.6879979030861</v>
      </c>
      <c r="AV84" s="8">
        <v>33.0734498791995</v>
      </c>
      <c r="AW84" s="8">
        <v>162.65848</v>
      </c>
      <c r="AX84" s="1">
        <v>33.3324</v>
      </c>
      <c r="AY84" s="1">
        <v>841.569122516556</v>
      </c>
      <c r="AZ84" s="1">
        <v>172.456539735099</v>
      </c>
      <c r="BA84" s="1">
        <v>10600</v>
      </c>
      <c r="BB84" s="1">
        <v>3125</v>
      </c>
      <c r="BC84" s="1">
        <v>3125</v>
      </c>
      <c r="BD84" s="1">
        <v>29.4811320754717</v>
      </c>
      <c r="BE84" s="1">
        <v>45.3946453480421</v>
      </c>
    </row>
    <row r="85" s="1" customFormat="1" ht="19.9" customHeight="1" spans="1:57">
      <c r="A85" s="9" t="s">
        <v>231</v>
      </c>
      <c r="B85" s="8">
        <v>4813072.21</v>
      </c>
      <c r="C85" s="8">
        <v>1598092.32</v>
      </c>
      <c r="D85" s="8">
        <v>924786.08</v>
      </c>
      <c r="E85" s="8">
        <v>1535003.86</v>
      </c>
      <c r="F85" s="8">
        <v>115146</v>
      </c>
      <c r="G85" s="8">
        <v>5738.5</v>
      </c>
      <c r="H85" s="8">
        <v>1084824.76</v>
      </c>
      <c r="I85" s="8">
        <v>1027760.69</v>
      </c>
      <c r="J85" s="8">
        <v>92931</v>
      </c>
      <c r="K85" s="8">
        <v>27760.48</v>
      </c>
      <c r="L85" s="8">
        <v>29303.59</v>
      </c>
      <c r="M85" s="8">
        <v>1703.9</v>
      </c>
      <c r="N85" s="8">
        <v>36365.3</v>
      </c>
      <c r="O85" s="8">
        <v>3677</v>
      </c>
      <c r="P85" s="8">
        <v>18946.4</v>
      </c>
      <c r="Q85" s="8">
        <v>268602</v>
      </c>
      <c r="R85" s="16">
        <v>63088.46</v>
      </c>
      <c r="S85" s="8">
        <v>15363</v>
      </c>
      <c r="T85" s="8">
        <v>10925</v>
      </c>
      <c r="U85" s="8">
        <v>718.7</v>
      </c>
      <c r="V85" s="8">
        <v>15001.81</v>
      </c>
      <c r="W85" s="8">
        <v>13406.87</v>
      </c>
      <c r="X85" s="8">
        <v>0</v>
      </c>
      <c r="Y85" s="8">
        <v>957.49</v>
      </c>
      <c r="Z85" s="8">
        <v>637.45</v>
      </c>
      <c r="AA85" s="8">
        <v>296.35</v>
      </c>
      <c r="AB85" s="8">
        <v>9090.7</v>
      </c>
      <c r="AC85" s="8">
        <v>0</v>
      </c>
      <c r="AD85" s="8">
        <v>6050.9</v>
      </c>
      <c r="AE85" s="8">
        <v>5642</v>
      </c>
      <c r="AF85" s="8">
        <v>0</v>
      </c>
      <c r="AG85" s="8">
        <v>0</v>
      </c>
      <c r="AH85" s="8">
        <v>3208579.22</v>
      </c>
      <c r="AI85" s="8">
        <v>0</v>
      </c>
      <c r="AJ85" s="8">
        <v>5968.93</v>
      </c>
      <c r="AK85" s="8">
        <v>4751839.33</v>
      </c>
      <c r="AL85" s="8">
        <v>4751839.33</v>
      </c>
      <c r="AM85" s="8">
        <v>0</v>
      </c>
      <c r="AN85" s="8">
        <v>61232.88</v>
      </c>
      <c r="AO85" s="8">
        <v>1099826.57</v>
      </c>
      <c r="AP85" s="8">
        <v>29109</v>
      </c>
      <c r="AQ85" s="8">
        <v>20411</v>
      </c>
      <c r="AR85" s="8">
        <v>158</v>
      </c>
      <c r="AS85" s="8">
        <v>158</v>
      </c>
      <c r="AT85" s="8">
        <v>3.60126582278481</v>
      </c>
      <c r="AU85" s="8">
        <v>52.7329643752791</v>
      </c>
      <c r="AV85" s="8">
        <v>37.2676752894294</v>
      </c>
      <c r="AW85" s="8">
        <v>110.876028119508</v>
      </c>
      <c r="AX85" s="1">
        <v>26.3652196836555</v>
      </c>
      <c r="AY85" s="1">
        <v>399.294050632911</v>
      </c>
      <c r="AZ85" s="1">
        <v>94.948164556962</v>
      </c>
      <c r="BA85" s="1">
        <v>5300</v>
      </c>
      <c r="BB85" s="1">
        <v>569</v>
      </c>
      <c r="BC85" s="1">
        <v>569</v>
      </c>
      <c r="BD85" s="1">
        <v>10.7358490566038</v>
      </c>
      <c r="BE85" s="1">
        <v>52.5279099247655</v>
      </c>
    </row>
    <row r="86" s="1" customFormat="1" ht="19.9" customHeight="1" spans="1:57">
      <c r="A86" s="9" t="s">
        <v>232</v>
      </c>
      <c r="B86" s="8">
        <v>3030924.93</v>
      </c>
      <c r="C86" s="8">
        <v>847581.8</v>
      </c>
      <c r="D86" s="8">
        <v>278243.02</v>
      </c>
      <c r="E86" s="8">
        <v>667912.82</v>
      </c>
      <c r="F86" s="8">
        <v>118725</v>
      </c>
      <c r="G86" s="8">
        <v>8332.1</v>
      </c>
      <c r="H86" s="8">
        <v>449243.13</v>
      </c>
      <c r="I86" s="8">
        <v>352452.45</v>
      </c>
      <c r="J86" s="8">
        <v>26579</v>
      </c>
      <c r="K86" s="8">
        <v>21636.83</v>
      </c>
      <c r="L86" s="8">
        <v>75153.85</v>
      </c>
      <c r="M86" s="8">
        <v>839.64</v>
      </c>
      <c r="N86" s="8">
        <v>21771.85</v>
      </c>
      <c r="O86" s="8">
        <v>1448</v>
      </c>
      <c r="P86" s="8">
        <v>7042.7</v>
      </c>
      <c r="Q86" s="8">
        <v>60510.4</v>
      </c>
      <c r="R86" s="16">
        <v>179668.98</v>
      </c>
      <c r="S86" s="8">
        <v>23490</v>
      </c>
      <c r="T86" s="8">
        <v>16606</v>
      </c>
      <c r="U86" s="8">
        <v>5926.9</v>
      </c>
      <c r="V86" s="8">
        <v>18254.11</v>
      </c>
      <c r="W86" s="8">
        <v>11190.46</v>
      </c>
      <c r="X86" s="8">
        <v>0</v>
      </c>
      <c r="Y86" s="8">
        <v>521.11</v>
      </c>
      <c r="Z86" s="8">
        <v>6542.54</v>
      </c>
      <c r="AA86" s="8">
        <v>2862.67</v>
      </c>
      <c r="AB86" s="8">
        <v>85768.5</v>
      </c>
      <c r="AC86" s="8">
        <v>0</v>
      </c>
      <c r="AD86" s="8">
        <v>7502.7</v>
      </c>
      <c r="AE86" s="8">
        <v>17982.6</v>
      </c>
      <c r="AF86" s="8">
        <v>1275.5</v>
      </c>
      <c r="AG86" s="8">
        <v>0</v>
      </c>
      <c r="AH86" s="8">
        <v>2183017.92</v>
      </c>
      <c r="AI86" s="8">
        <v>0</v>
      </c>
      <c r="AJ86" s="8">
        <v>0</v>
      </c>
      <c r="AK86" s="8">
        <v>2868060.99</v>
      </c>
      <c r="AL86" s="8">
        <v>2868060.99</v>
      </c>
      <c r="AM86" s="8">
        <v>0</v>
      </c>
      <c r="AN86" s="8">
        <v>162863.94</v>
      </c>
      <c r="AO86" s="8">
        <v>467497.24</v>
      </c>
      <c r="AP86" s="8">
        <v>11885</v>
      </c>
      <c r="AQ86" s="8">
        <v>4823</v>
      </c>
      <c r="AR86" s="8">
        <v>150</v>
      </c>
      <c r="AS86" s="8">
        <v>150</v>
      </c>
      <c r="AT86" s="8">
        <v>5.8</v>
      </c>
      <c r="AU86" s="8">
        <v>56.1979655027345</v>
      </c>
      <c r="AV86" s="8">
        <v>37.7991695414388</v>
      </c>
      <c r="AW86" s="8">
        <v>206.516068965517</v>
      </c>
      <c r="AX86" s="1">
        <v>20.9817356321839</v>
      </c>
      <c r="AY86" s="1">
        <v>1197.7932</v>
      </c>
      <c r="AZ86" s="1">
        <v>121.694066666667</v>
      </c>
      <c r="BA86" s="1">
        <v>6360</v>
      </c>
      <c r="BB86" s="1">
        <v>870</v>
      </c>
      <c r="BC86" s="1">
        <v>870</v>
      </c>
      <c r="BD86" s="1">
        <v>13.6792452830189</v>
      </c>
      <c r="BE86" s="1">
        <v>56.1979655027345</v>
      </c>
    </row>
    <row r="87" s="1" customFormat="1" ht="19.9" customHeight="1" spans="1:57">
      <c r="A87" s="9" t="s">
        <v>233</v>
      </c>
      <c r="B87" s="8">
        <v>2880652.73</v>
      </c>
      <c r="C87" s="8">
        <v>830741.7</v>
      </c>
      <c r="D87" s="8">
        <v>300388.24</v>
      </c>
      <c r="E87" s="8">
        <v>765259.71</v>
      </c>
      <c r="F87" s="8">
        <v>116323</v>
      </c>
      <c r="G87" s="8">
        <v>3235.7</v>
      </c>
      <c r="H87" s="8">
        <v>524606.72</v>
      </c>
      <c r="I87" s="8">
        <v>428339.46</v>
      </c>
      <c r="J87" s="8">
        <v>42654</v>
      </c>
      <c r="K87" s="8">
        <v>80557.33</v>
      </c>
      <c r="L87" s="8">
        <v>15709.93</v>
      </c>
      <c r="M87" s="8">
        <v>1046.19</v>
      </c>
      <c r="N87" s="8">
        <v>23178</v>
      </c>
      <c r="O87" s="8">
        <v>112</v>
      </c>
      <c r="P87" s="8">
        <v>5922.1</v>
      </c>
      <c r="Q87" s="8">
        <v>90836</v>
      </c>
      <c r="R87" s="16">
        <v>65481.99</v>
      </c>
      <c r="S87" s="8">
        <v>13608</v>
      </c>
      <c r="T87" s="8">
        <v>9481</v>
      </c>
      <c r="U87" s="8">
        <v>1402.6</v>
      </c>
      <c r="V87" s="8">
        <v>16624.32</v>
      </c>
      <c r="W87" s="8">
        <v>15802.01</v>
      </c>
      <c r="X87" s="8">
        <v>0</v>
      </c>
      <c r="Y87" s="8">
        <v>407.04</v>
      </c>
      <c r="Z87" s="8">
        <v>415.27</v>
      </c>
      <c r="AA87" s="8">
        <v>2480.17</v>
      </c>
      <c r="AB87" s="8">
        <v>5517.7</v>
      </c>
      <c r="AC87" s="8">
        <v>0</v>
      </c>
      <c r="AD87" s="8">
        <v>6126</v>
      </c>
      <c r="AE87" s="8">
        <v>10242.2</v>
      </c>
      <c r="AF87" s="8">
        <v>0</v>
      </c>
      <c r="AG87" s="8">
        <v>0</v>
      </c>
      <c r="AH87" s="8">
        <v>2046499.93</v>
      </c>
      <c r="AI87" s="8">
        <v>0</v>
      </c>
      <c r="AJ87" s="8">
        <v>3113.1</v>
      </c>
      <c r="AK87" s="8">
        <v>3516792.32</v>
      </c>
      <c r="AL87" s="8">
        <v>3516792.32</v>
      </c>
      <c r="AM87" s="8">
        <v>0</v>
      </c>
      <c r="AN87" s="8">
        <v>-636139.59</v>
      </c>
      <c r="AO87" s="8">
        <v>541231.04</v>
      </c>
      <c r="AP87" s="8">
        <v>16917</v>
      </c>
      <c r="AQ87" s="8">
        <v>8713</v>
      </c>
      <c r="AR87" s="8">
        <v>94</v>
      </c>
      <c r="AS87" s="8">
        <v>94</v>
      </c>
      <c r="AT87" s="8">
        <v>5.36170212765957</v>
      </c>
      <c r="AU87" s="8">
        <v>45.2361358396879</v>
      </c>
      <c r="AV87" s="8">
        <v>31.0106236330319</v>
      </c>
      <c r="AW87" s="8">
        <v>129.924583333333</v>
      </c>
      <c r="AX87" s="1">
        <v>32.9847619047619</v>
      </c>
      <c r="AY87" s="1">
        <v>696.616914893617</v>
      </c>
      <c r="AZ87" s="1">
        <v>176.854468085106</v>
      </c>
      <c r="BA87" s="1">
        <v>3180</v>
      </c>
      <c r="BB87" s="1">
        <v>504</v>
      </c>
      <c r="BC87" s="1">
        <v>504</v>
      </c>
      <c r="BD87" s="1">
        <v>15.8490566037736</v>
      </c>
      <c r="BE87" s="1">
        <v>45.0521138499734</v>
      </c>
    </row>
    <row r="88" s="1" customFormat="1" ht="19.9" customHeight="1" spans="1:57">
      <c r="A88" s="9" t="s">
        <v>234</v>
      </c>
      <c r="B88" s="8">
        <v>3272210.5</v>
      </c>
      <c r="C88" s="8">
        <v>1135648.11</v>
      </c>
      <c r="D88" s="8">
        <v>512022.38</v>
      </c>
      <c r="E88" s="8">
        <v>1135648.11</v>
      </c>
      <c r="F88" s="8">
        <v>92270</v>
      </c>
      <c r="G88" s="8">
        <v>148.1</v>
      </c>
      <c r="H88" s="8">
        <v>877524.98</v>
      </c>
      <c r="I88" s="8">
        <v>842974.12</v>
      </c>
      <c r="J88" s="8">
        <v>0</v>
      </c>
      <c r="K88" s="8">
        <v>30379.13</v>
      </c>
      <c r="L88" s="8">
        <v>4171.73</v>
      </c>
      <c r="M88" s="8">
        <v>0</v>
      </c>
      <c r="N88" s="8">
        <v>10924.11</v>
      </c>
      <c r="O88" s="8">
        <v>0</v>
      </c>
      <c r="P88" s="8">
        <v>3773.6</v>
      </c>
      <c r="Q88" s="8">
        <v>151007.32</v>
      </c>
      <c r="R88" s="16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2135108</v>
      </c>
      <c r="AI88" s="8">
        <v>0</v>
      </c>
      <c r="AJ88" s="8">
        <v>358.36</v>
      </c>
      <c r="AK88" s="8">
        <v>3368561.15</v>
      </c>
      <c r="AL88" s="8">
        <v>3368561.15</v>
      </c>
      <c r="AM88" s="8">
        <v>0</v>
      </c>
      <c r="AN88" s="8">
        <v>-96350.65</v>
      </c>
      <c r="AO88" s="8">
        <v>877524.98</v>
      </c>
      <c r="AP88" s="8">
        <v>22798</v>
      </c>
      <c r="AQ88" s="8">
        <v>16467</v>
      </c>
      <c r="AR88" s="8">
        <v>0</v>
      </c>
      <c r="AS88" s="8">
        <v>0</v>
      </c>
      <c r="AT88" s="8">
        <v>0</v>
      </c>
      <c r="AU88" s="8">
        <v>49.8134972365997</v>
      </c>
      <c r="AV88" s="8">
        <v>38.4913141503641</v>
      </c>
      <c r="AW88" s="8">
        <v>0</v>
      </c>
      <c r="AX88" s="1">
        <v>0</v>
      </c>
      <c r="AY88" s="1">
        <v>0</v>
      </c>
      <c r="AZ88" s="1">
        <v>0</v>
      </c>
      <c r="BA88" s="1">
        <v>3215</v>
      </c>
      <c r="BB88" s="1">
        <v>0</v>
      </c>
      <c r="BC88" s="1">
        <v>0</v>
      </c>
      <c r="BD88" s="1">
        <v>0</v>
      </c>
      <c r="BE88" s="1">
        <v>49.7977783138872</v>
      </c>
    </row>
    <row r="89" s="1" customFormat="1" ht="19.9" customHeight="1" spans="1:57">
      <c r="A89" s="9" t="s">
        <v>235</v>
      </c>
      <c r="B89" s="8">
        <v>12339212.22</v>
      </c>
      <c r="C89" s="8">
        <v>5862559.45</v>
      </c>
      <c r="D89" s="8">
        <v>635550</v>
      </c>
      <c r="E89" s="8">
        <v>5847516.67</v>
      </c>
      <c r="F89" s="8">
        <v>499505</v>
      </c>
      <c r="G89" s="8">
        <v>13681.1</v>
      </c>
      <c r="H89" s="8">
        <v>5029260.63</v>
      </c>
      <c r="I89" s="8">
        <v>4785500.2</v>
      </c>
      <c r="J89" s="8">
        <v>1121572</v>
      </c>
      <c r="K89" s="8">
        <v>235692.43</v>
      </c>
      <c r="L89" s="8">
        <v>8068</v>
      </c>
      <c r="M89" s="8">
        <v>6079.84</v>
      </c>
      <c r="N89" s="8">
        <v>146914.7</v>
      </c>
      <c r="O89" s="8">
        <v>0</v>
      </c>
      <c r="P89" s="8">
        <v>52165.4</v>
      </c>
      <c r="Q89" s="8">
        <v>99910</v>
      </c>
      <c r="R89" s="16">
        <v>15042.78</v>
      </c>
      <c r="S89" s="8">
        <v>2457</v>
      </c>
      <c r="T89" s="8">
        <v>1748</v>
      </c>
      <c r="U89" s="8">
        <v>232</v>
      </c>
      <c r="V89" s="8">
        <v>4106.78</v>
      </c>
      <c r="W89" s="8">
        <v>3815.52</v>
      </c>
      <c r="X89" s="8">
        <v>0</v>
      </c>
      <c r="Y89" s="8">
        <v>291.26</v>
      </c>
      <c r="Z89" s="8">
        <v>0</v>
      </c>
      <c r="AA89" s="8">
        <v>0</v>
      </c>
      <c r="AB89" s="8">
        <v>3828.9</v>
      </c>
      <c r="AC89" s="8">
        <v>0</v>
      </c>
      <c r="AD89" s="8">
        <v>1577.1</v>
      </c>
      <c r="AE89" s="8">
        <v>1093</v>
      </c>
      <c r="AF89" s="8">
        <v>0</v>
      </c>
      <c r="AG89" s="8">
        <v>0</v>
      </c>
      <c r="AH89" s="8">
        <v>6429764</v>
      </c>
      <c r="AI89" s="8">
        <v>0</v>
      </c>
      <c r="AJ89" s="8">
        <v>44119.32</v>
      </c>
      <c r="AK89" s="8">
        <v>10848376.16</v>
      </c>
      <c r="AL89" s="8">
        <v>10848376.16</v>
      </c>
      <c r="AM89" s="8">
        <v>0</v>
      </c>
      <c r="AN89" s="8">
        <v>1490836.06</v>
      </c>
      <c r="AO89" s="8">
        <v>5012998.41</v>
      </c>
      <c r="AP89" s="8">
        <v>49823</v>
      </c>
      <c r="AQ89" s="8">
        <v>10369</v>
      </c>
      <c r="AR89" s="8">
        <v>18</v>
      </c>
      <c r="AS89" s="8">
        <v>18</v>
      </c>
      <c r="AT89" s="8">
        <v>5.05555555555556</v>
      </c>
      <c r="AU89" s="8">
        <v>117.3658083616</v>
      </c>
      <c r="AV89" s="8">
        <v>100.942549224254</v>
      </c>
      <c r="AW89" s="8">
        <v>165.305274725275</v>
      </c>
      <c r="AX89" s="1">
        <v>45.1294505494505</v>
      </c>
      <c r="AY89" s="1">
        <v>835.71</v>
      </c>
      <c r="AZ89" s="1">
        <v>228.154444444444</v>
      </c>
      <c r="BA89" s="1">
        <v>4240</v>
      </c>
      <c r="BB89" s="1">
        <v>91</v>
      </c>
      <c r="BC89" s="1">
        <v>91</v>
      </c>
      <c r="BD89" s="1">
        <v>2.14622641509434</v>
      </c>
      <c r="BE89" s="1">
        <v>116.480287216747</v>
      </c>
    </row>
    <row r="90" s="1" customFormat="1" ht="19.9" customHeight="1" spans="1:57">
      <c r="A90" s="9" t="s">
        <v>236</v>
      </c>
      <c r="B90" s="8">
        <v>4031173.08</v>
      </c>
      <c r="C90" s="8">
        <v>1276275.83</v>
      </c>
      <c r="D90" s="8">
        <v>39539.35</v>
      </c>
      <c r="E90" s="8">
        <v>1234551.42</v>
      </c>
      <c r="F90" s="8">
        <v>225097</v>
      </c>
      <c r="G90" s="8">
        <v>9674</v>
      </c>
      <c r="H90" s="8">
        <v>945889.44</v>
      </c>
      <c r="I90" s="8">
        <v>799129.88</v>
      </c>
      <c r="J90" s="8">
        <v>6131</v>
      </c>
      <c r="K90" s="8">
        <v>144157.61</v>
      </c>
      <c r="L90" s="8">
        <v>2601.95</v>
      </c>
      <c r="M90" s="8">
        <v>1052.69</v>
      </c>
      <c r="N90" s="8">
        <v>25932.09</v>
      </c>
      <c r="O90" s="8">
        <v>1157</v>
      </c>
      <c r="P90" s="8">
        <v>15016.7</v>
      </c>
      <c r="Q90" s="8">
        <v>10732.5</v>
      </c>
      <c r="R90" s="16">
        <v>41724.41</v>
      </c>
      <c r="S90" s="8">
        <v>11172</v>
      </c>
      <c r="T90" s="8">
        <v>5605</v>
      </c>
      <c r="U90" s="8">
        <v>2704.1</v>
      </c>
      <c r="V90" s="8">
        <v>6300.69</v>
      </c>
      <c r="W90" s="8">
        <v>6100.21</v>
      </c>
      <c r="X90" s="8">
        <v>0</v>
      </c>
      <c r="Y90" s="8">
        <v>200.48</v>
      </c>
      <c r="Z90" s="8">
        <v>0</v>
      </c>
      <c r="AA90" s="8">
        <v>577.72</v>
      </c>
      <c r="AB90" s="8">
        <v>4910.3</v>
      </c>
      <c r="AC90" s="8">
        <v>0</v>
      </c>
      <c r="AD90" s="8">
        <v>4212.2</v>
      </c>
      <c r="AE90" s="8">
        <v>6242.4</v>
      </c>
      <c r="AF90" s="8">
        <v>0</v>
      </c>
      <c r="AG90" s="8">
        <v>0</v>
      </c>
      <c r="AH90" s="8">
        <v>2733628.82</v>
      </c>
      <c r="AI90" s="8">
        <v>0</v>
      </c>
      <c r="AJ90" s="8">
        <v>20103.02</v>
      </c>
      <c r="AK90" s="8">
        <v>3697812.94</v>
      </c>
      <c r="AL90" s="8">
        <v>3598401.24</v>
      </c>
      <c r="AM90" s="8">
        <v>14.7</v>
      </c>
      <c r="AN90" s="8">
        <v>333360.14</v>
      </c>
      <c r="AO90" s="8">
        <v>952190.13</v>
      </c>
      <c r="AP90" s="8">
        <v>17323</v>
      </c>
      <c r="AQ90" s="8">
        <v>1182</v>
      </c>
      <c r="AR90" s="8">
        <v>53</v>
      </c>
      <c r="AS90" s="8">
        <v>54</v>
      </c>
      <c r="AT90" s="8">
        <v>5.5</v>
      </c>
      <c r="AU90" s="8">
        <v>71.2666062460313</v>
      </c>
      <c r="AV90" s="8">
        <v>54.603096461352</v>
      </c>
      <c r="AW90" s="8">
        <v>140.486228956229</v>
      </c>
      <c r="AX90" s="1">
        <v>21.2144444444444</v>
      </c>
      <c r="AY90" s="1">
        <v>772.674259259259</v>
      </c>
      <c r="AZ90" s="1">
        <v>116.679444444444</v>
      </c>
      <c r="BA90" s="1">
        <v>5300</v>
      </c>
      <c r="BB90" s="1">
        <v>297</v>
      </c>
      <c r="BC90" s="1">
        <v>297</v>
      </c>
      <c r="BD90" s="1">
        <v>5.60377358490566</v>
      </c>
      <c r="BE90" s="1">
        <v>70.1061248051723</v>
      </c>
    </row>
    <row r="91" s="1" customFormat="1" ht="19.9" customHeight="1" spans="1:57">
      <c r="A91" s="9" t="s">
        <v>237</v>
      </c>
      <c r="B91" s="8">
        <v>21857577.54</v>
      </c>
      <c r="C91" s="8">
        <v>9072897.76</v>
      </c>
      <c r="D91" s="8">
        <v>138863.63</v>
      </c>
      <c r="E91" s="8">
        <v>7805321.78</v>
      </c>
      <c r="F91" s="8">
        <v>930438</v>
      </c>
      <c r="G91" s="8">
        <v>177424.34</v>
      </c>
      <c r="H91" s="8">
        <v>5925751.69</v>
      </c>
      <c r="I91" s="8">
        <v>5211555.71</v>
      </c>
      <c r="J91" s="8">
        <v>2971834.5</v>
      </c>
      <c r="K91" s="8">
        <v>590095.24</v>
      </c>
      <c r="L91" s="8">
        <v>124100.74</v>
      </c>
      <c r="M91" s="8">
        <v>6209.17</v>
      </c>
      <c r="N91" s="8">
        <v>444281.4</v>
      </c>
      <c r="O91" s="8">
        <v>43395.7</v>
      </c>
      <c r="P91" s="8">
        <v>127587.1</v>
      </c>
      <c r="Q91" s="8">
        <v>150234.38</v>
      </c>
      <c r="R91" s="16">
        <v>1267575.98</v>
      </c>
      <c r="S91" s="8">
        <v>169718.6</v>
      </c>
      <c r="T91" s="8">
        <v>154142</v>
      </c>
      <c r="U91" s="8">
        <v>161082.66</v>
      </c>
      <c r="V91" s="8">
        <v>398603.39</v>
      </c>
      <c r="W91" s="8">
        <v>348241.49</v>
      </c>
      <c r="X91" s="8">
        <v>0</v>
      </c>
      <c r="Y91" s="8">
        <v>48788.9</v>
      </c>
      <c r="Z91" s="8">
        <v>1573</v>
      </c>
      <c r="AA91" s="8">
        <v>12339.63</v>
      </c>
      <c r="AB91" s="8">
        <v>109929.2</v>
      </c>
      <c r="AC91" s="8">
        <v>392</v>
      </c>
      <c r="AD91" s="8">
        <v>90351.7</v>
      </c>
      <c r="AE91" s="8">
        <v>171016.8</v>
      </c>
      <c r="AF91" s="8">
        <v>0</v>
      </c>
      <c r="AG91" s="8">
        <v>0</v>
      </c>
      <c r="AH91" s="8">
        <v>12361339.93</v>
      </c>
      <c r="AI91" s="8">
        <v>0</v>
      </c>
      <c r="AJ91" s="8">
        <v>99082.43</v>
      </c>
      <c r="AK91" s="8">
        <v>17924330.72</v>
      </c>
      <c r="AL91" s="8">
        <v>17801819.16</v>
      </c>
      <c r="AM91" s="8">
        <v>16016.9</v>
      </c>
      <c r="AN91" s="8">
        <v>3933246.82</v>
      </c>
      <c r="AO91" s="8">
        <v>6324355.08</v>
      </c>
      <c r="AP91" s="8">
        <v>66111</v>
      </c>
      <c r="AQ91" s="8">
        <v>3762</v>
      </c>
      <c r="AR91" s="8">
        <v>1047</v>
      </c>
      <c r="AS91" s="8">
        <v>1025</v>
      </c>
      <c r="AT91" s="8">
        <v>6.86536585365854</v>
      </c>
      <c r="AU91" s="8">
        <v>118.063889216621</v>
      </c>
      <c r="AV91" s="8">
        <v>89.6333694846546</v>
      </c>
      <c r="AW91" s="8">
        <v>176.297076495132</v>
      </c>
      <c r="AX91" s="1">
        <v>55.4385799721836</v>
      </c>
      <c r="AY91" s="1">
        <v>1210.34392906951</v>
      </c>
      <c r="AZ91" s="1">
        <v>380.606133916347</v>
      </c>
      <c r="BA91" s="1">
        <v>10600</v>
      </c>
      <c r="BB91" s="1">
        <v>7190</v>
      </c>
      <c r="BC91" s="1">
        <v>7037</v>
      </c>
      <c r="BD91" s="1">
        <v>67.8301886792453</v>
      </c>
      <c r="BE91" s="1">
        <v>116.565160865817</v>
      </c>
    </row>
    <row r="92" s="1" customFormat="1" ht="19.9" customHeight="1" spans="1:57">
      <c r="A92" s="9" t="s">
        <v>238</v>
      </c>
      <c r="B92" s="8">
        <v>4413471.37</v>
      </c>
      <c r="C92" s="8">
        <v>888017.19</v>
      </c>
      <c r="D92" s="8">
        <v>249904.55</v>
      </c>
      <c r="E92" s="8">
        <v>739406.36</v>
      </c>
      <c r="F92" s="8">
        <v>149865</v>
      </c>
      <c r="G92" s="8">
        <v>24205.6</v>
      </c>
      <c r="H92" s="8">
        <v>451110.18</v>
      </c>
      <c r="I92" s="8">
        <v>368140.79</v>
      </c>
      <c r="J92" s="8">
        <v>25917</v>
      </c>
      <c r="K92" s="8">
        <v>80358.93</v>
      </c>
      <c r="L92" s="8">
        <v>2610.46</v>
      </c>
      <c r="M92" s="8">
        <v>1261.52</v>
      </c>
      <c r="N92" s="8">
        <v>26628.3</v>
      </c>
      <c r="O92" s="8">
        <v>2751</v>
      </c>
      <c r="P92" s="8">
        <v>13541.6</v>
      </c>
      <c r="Q92" s="8">
        <v>70043.16</v>
      </c>
      <c r="R92" s="16">
        <v>148610.83</v>
      </c>
      <c r="S92" s="8">
        <v>42401</v>
      </c>
      <c r="T92" s="8">
        <v>20064</v>
      </c>
      <c r="U92" s="8">
        <v>15631.9</v>
      </c>
      <c r="V92" s="8">
        <v>23785.03</v>
      </c>
      <c r="W92" s="8">
        <v>19730.72</v>
      </c>
      <c r="X92" s="8">
        <v>0</v>
      </c>
      <c r="Y92" s="8">
        <v>4054.31</v>
      </c>
      <c r="Z92" s="8">
        <v>0</v>
      </c>
      <c r="AA92" s="8">
        <v>1341.5</v>
      </c>
      <c r="AB92" s="8">
        <v>16092</v>
      </c>
      <c r="AC92" s="8">
        <v>0</v>
      </c>
      <c r="AD92" s="8">
        <v>10978</v>
      </c>
      <c r="AE92" s="8">
        <v>18317.4</v>
      </c>
      <c r="AF92" s="8">
        <v>0</v>
      </c>
      <c r="AG92" s="8">
        <v>0</v>
      </c>
      <c r="AH92" s="8">
        <v>3512332.44</v>
      </c>
      <c r="AI92" s="8">
        <v>0</v>
      </c>
      <c r="AJ92" s="8">
        <v>11008.52</v>
      </c>
      <c r="AK92" s="8">
        <v>4127422.8</v>
      </c>
      <c r="AL92" s="8">
        <v>3997946.66</v>
      </c>
      <c r="AM92" s="8">
        <v>2952.14</v>
      </c>
      <c r="AN92" s="8">
        <v>286048.57</v>
      </c>
      <c r="AO92" s="8">
        <v>475093.87</v>
      </c>
      <c r="AP92" s="8">
        <v>17089</v>
      </c>
      <c r="AQ92" s="8">
        <v>7005</v>
      </c>
      <c r="AR92" s="8">
        <v>135</v>
      </c>
      <c r="AS92" s="8">
        <v>130</v>
      </c>
      <c r="AT92" s="8">
        <v>7.04615384615385</v>
      </c>
      <c r="AU92" s="8">
        <v>43.26797120955</v>
      </c>
      <c r="AV92" s="8">
        <v>26.3976932529697</v>
      </c>
      <c r="AW92" s="8">
        <v>159.453680257511</v>
      </c>
      <c r="AX92" s="1">
        <v>25.5204184549356</v>
      </c>
      <c r="AY92" s="1">
        <v>1123.53516242984</v>
      </c>
      <c r="AZ92" s="1">
        <v>179.8207946517</v>
      </c>
      <c r="BA92" s="1">
        <v>6360</v>
      </c>
      <c r="BB92" s="1">
        <v>932</v>
      </c>
      <c r="BC92" s="1">
        <v>916</v>
      </c>
      <c r="BD92" s="1">
        <v>14.6540880503145</v>
      </c>
      <c r="BE92" s="1">
        <v>42.623783720522</v>
      </c>
    </row>
    <row r="93" s="1" customFormat="1" ht="19.9" customHeight="1" spans="1:57">
      <c r="A93" s="9" t="s">
        <v>239</v>
      </c>
      <c r="B93" s="8">
        <v>6253608.81</v>
      </c>
      <c r="C93" s="8">
        <v>2531130.7</v>
      </c>
      <c r="D93" s="8">
        <v>151850.53</v>
      </c>
      <c r="E93" s="8">
        <v>2236183.17</v>
      </c>
      <c r="F93" s="8">
        <v>400529</v>
      </c>
      <c r="G93" s="8">
        <v>42003.4</v>
      </c>
      <c r="H93" s="8">
        <v>1574625.01</v>
      </c>
      <c r="I93" s="8">
        <v>1317257.62</v>
      </c>
      <c r="J93" s="8">
        <v>99747</v>
      </c>
      <c r="K93" s="8">
        <v>248569.08</v>
      </c>
      <c r="L93" s="8">
        <v>8798.31</v>
      </c>
      <c r="M93" s="8">
        <v>3257.82</v>
      </c>
      <c r="N93" s="8">
        <v>107232.7</v>
      </c>
      <c r="O93" s="8">
        <v>1839</v>
      </c>
      <c r="P93" s="8">
        <v>50585.2</v>
      </c>
      <c r="Q93" s="8">
        <v>56111.04</v>
      </c>
      <c r="R93" s="16">
        <v>294947.53</v>
      </c>
      <c r="S93" s="8">
        <v>66092</v>
      </c>
      <c r="T93" s="8">
        <v>40565</v>
      </c>
      <c r="U93" s="8">
        <v>12632.3</v>
      </c>
      <c r="V93" s="8">
        <v>53598.55</v>
      </c>
      <c r="W93" s="8">
        <v>44564.27</v>
      </c>
      <c r="X93" s="8">
        <v>0</v>
      </c>
      <c r="Y93" s="8">
        <v>9034.28</v>
      </c>
      <c r="Z93" s="8">
        <v>0</v>
      </c>
      <c r="AA93" s="8">
        <v>3882.38</v>
      </c>
      <c r="AB93" s="8">
        <v>44855</v>
      </c>
      <c r="AC93" s="8">
        <v>0</v>
      </c>
      <c r="AD93" s="8">
        <v>28966.7</v>
      </c>
      <c r="AE93" s="8">
        <v>44355.6</v>
      </c>
      <c r="AF93" s="8">
        <v>0</v>
      </c>
      <c r="AG93" s="8">
        <v>0</v>
      </c>
      <c r="AH93" s="8">
        <v>3703412.2</v>
      </c>
      <c r="AI93" s="8">
        <v>0</v>
      </c>
      <c r="AJ93" s="8">
        <v>17821.83</v>
      </c>
      <c r="AK93" s="8">
        <v>6100242.61</v>
      </c>
      <c r="AL93" s="8">
        <v>5989394.72</v>
      </c>
      <c r="AM93" s="8">
        <v>8370.89</v>
      </c>
      <c r="AN93" s="8">
        <v>153366.2</v>
      </c>
      <c r="AO93" s="8">
        <v>1628223.56</v>
      </c>
      <c r="AP93" s="8">
        <v>36052</v>
      </c>
      <c r="AQ93" s="8">
        <v>5855</v>
      </c>
      <c r="AR93" s="8">
        <v>346</v>
      </c>
      <c r="AS93" s="8">
        <v>332</v>
      </c>
      <c r="AT93" s="8">
        <v>6.32228915662651</v>
      </c>
      <c r="AU93" s="8">
        <v>62.0266051814046</v>
      </c>
      <c r="AV93" s="8">
        <v>43.6764953400643</v>
      </c>
      <c r="AW93" s="8">
        <v>135.732871606075</v>
      </c>
      <c r="AX93" s="1">
        <v>24.6656925908882</v>
      </c>
      <c r="AY93" s="1">
        <v>858.142462352863</v>
      </c>
      <c r="AZ93" s="1">
        <v>155.943640808055</v>
      </c>
      <c r="BA93" s="1">
        <v>6572</v>
      </c>
      <c r="BB93" s="1">
        <v>2173</v>
      </c>
      <c r="BC93" s="1">
        <v>2099</v>
      </c>
      <c r="BD93" s="1">
        <v>33.0645161290323</v>
      </c>
      <c r="BE93" s="1">
        <v>61.5322683901032</v>
      </c>
    </row>
    <row r="94" s="1" customFormat="1" ht="19.9" customHeight="1" spans="1:57">
      <c r="A94" s="9" t="s">
        <v>240</v>
      </c>
      <c r="B94" s="8">
        <v>4632881.39</v>
      </c>
      <c r="C94" s="8">
        <v>1571085.75</v>
      </c>
      <c r="D94" s="8">
        <v>88925.49</v>
      </c>
      <c r="E94" s="8">
        <v>1270376.35</v>
      </c>
      <c r="F94" s="8">
        <v>284188</v>
      </c>
      <c r="G94" s="8">
        <v>47359</v>
      </c>
      <c r="H94" s="8">
        <v>600502.8</v>
      </c>
      <c r="I94" s="8">
        <v>457578.04</v>
      </c>
      <c r="J94" s="8">
        <v>47007</v>
      </c>
      <c r="K94" s="8">
        <v>136622.88</v>
      </c>
      <c r="L94" s="8">
        <v>6301.88</v>
      </c>
      <c r="M94" s="8">
        <v>1267.48</v>
      </c>
      <c r="N94" s="8">
        <v>223809.6</v>
      </c>
      <c r="O94" s="8">
        <v>45197</v>
      </c>
      <c r="P94" s="8">
        <v>34754.8</v>
      </c>
      <c r="Q94" s="8">
        <v>33297.67</v>
      </c>
      <c r="R94" s="16">
        <v>300709.4</v>
      </c>
      <c r="S94" s="8">
        <v>79479</v>
      </c>
      <c r="T94" s="8">
        <v>35340</v>
      </c>
      <c r="U94" s="8">
        <v>47129.3</v>
      </c>
      <c r="V94" s="8">
        <v>40830.19</v>
      </c>
      <c r="W94" s="8">
        <v>33192.94</v>
      </c>
      <c r="X94" s="8">
        <v>0</v>
      </c>
      <c r="Y94" s="8">
        <v>7501.68</v>
      </c>
      <c r="Z94" s="8">
        <v>135.57</v>
      </c>
      <c r="AA94" s="8">
        <v>2513.28</v>
      </c>
      <c r="AB94" s="8">
        <v>30320.4</v>
      </c>
      <c r="AC94" s="8">
        <v>202</v>
      </c>
      <c r="AD94" s="8">
        <v>26905.6</v>
      </c>
      <c r="AE94" s="8">
        <v>37903.2</v>
      </c>
      <c r="AF94" s="8">
        <v>86.43</v>
      </c>
      <c r="AG94" s="8">
        <v>0</v>
      </c>
      <c r="AH94" s="8">
        <v>3016173.92</v>
      </c>
      <c r="AI94" s="8">
        <v>0</v>
      </c>
      <c r="AJ94" s="8">
        <v>34359</v>
      </c>
      <c r="AK94" s="8">
        <v>3834179.18</v>
      </c>
      <c r="AL94" s="8">
        <v>3705958.28</v>
      </c>
      <c r="AM94" s="8">
        <v>98.9</v>
      </c>
      <c r="AN94" s="8">
        <v>798702.21</v>
      </c>
      <c r="AO94" s="8">
        <v>641332.99</v>
      </c>
      <c r="AP94" s="8">
        <v>18278</v>
      </c>
      <c r="AQ94" s="8">
        <v>3346</v>
      </c>
      <c r="AR94" s="8">
        <v>284</v>
      </c>
      <c r="AS94" s="8">
        <v>278</v>
      </c>
      <c r="AT94" s="8">
        <v>6.6294964028777</v>
      </c>
      <c r="AU94" s="8">
        <v>69.5030282306598</v>
      </c>
      <c r="AV94" s="8">
        <v>32.8538570959624</v>
      </c>
      <c r="AW94" s="8">
        <v>160.463927427962</v>
      </c>
      <c r="AX94" s="1">
        <v>21.7877214514408</v>
      </c>
      <c r="AY94" s="1">
        <v>1063.7950296753</v>
      </c>
      <c r="AZ94" s="1">
        <v>144.441620989228</v>
      </c>
      <c r="BA94" s="1">
        <v>4240</v>
      </c>
      <c r="BB94" s="1">
        <v>1874</v>
      </c>
      <c r="BC94" s="1">
        <v>1843</v>
      </c>
      <c r="BD94" s="1">
        <v>44.1981132075472</v>
      </c>
      <c r="BE94" s="1">
        <v>67.6232273771747</v>
      </c>
    </row>
    <row r="95" s="1" customFormat="1" ht="19.9" customHeight="1" spans="1:57">
      <c r="A95" s="9" t="s">
        <v>241</v>
      </c>
      <c r="B95" s="8">
        <v>2336979.66</v>
      </c>
      <c r="C95" s="8">
        <v>820779.22</v>
      </c>
      <c r="D95" s="8">
        <v>77.11</v>
      </c>
      <c r="E95" s="8">
        <v>666716.98</v>
      </c>
      <c r="F95" s="8">
        <v>202158.7</v>
      </c>
      <c r="G95" s="8">
        <v>10737.9</v>
      </c>
      <c r="H95" s="8">
        <v>392676.82</v>
      </c>
      <c r="I95" s="8">
        <v>255275.74</v>
      </c>
      <c r="J95" s="8">
        <v>15347</v>
      </c>
      <c r="K95" s="8">
        <v>125332.47</v>
      </c>
      <c r="L95" s="8">
        <v>12068.61</v>
      </c>
      <c r="M95" s="8">
        <v>3413.38</v>
      </c>
      <c r="N95" s="8">
        <v>46923</v>
      </c>
      <c r="O95" s="8">
        <v>1122</v>
      </c>
      <c r="P95" s="8">
        <v>8901.8</v>
      </c>
      <c r="Q95" s="8">
        <v>783.38</v>
      </c>
      <c r="R95" s="16">
        <v>154062.24</v>
      </c>
      <c r="S95" s="8">
        <v>42298.2</v>
      </c>
      <c r="T95" s="8">
        <v>24239</v>
      </c>
      <c r="U95" s="8">
        <v>6547.9</v>
      </c>
      <c r="V95" s="8">
        <v>27372.89</v>
      </c>
      <c r="W95" s="8">
        <v>23382.02</v>
      </c>
      <c r="X95" s="8">
        <v>0</v>
      </c>
      <c r="Y95" s="8">
        <v>3524.74</v>
      </c>
      <c r="Z95" s="8">
        <v>466.13</v>
      </c>
      <c r="AA95" s="8">
        <v>1466.55</v>
      </c>
      <c r="AB95" s="8">
        <v>15698</v>
      </c>
      <c r="AC95" s="8">
        <v>0</v>
      </c>
      <c r="AD95" s="8">
        <v>13004.7</v>
      </c>
      <c r="AE95" s="8">
        <v>23400</v>
      </c>
      <c r="AF95" s="8">
        <v>35</v>
      </c>
      <c r="AG95" s="8">
        <v>0</v>
      </c>
      <c r="AH95" s="8">
        <v>1512569</v>
      </c>
      <c r="AI95" s="8">
        <v>0</v>
      </c>
      <c r="AJ95" s="8">
        <v>2810.15</v>
      </c>
      <c r="AK95" s="8">
        <v>2290413.52</v>
      </c>
      <c r="AL95" s="8">
        <v>2205216.51</v>
      </c>
      <c r="AM95" s="8">
        <v>871.01</v>
      </c>
      <c r="AN95" s="8">
        <v>46566.14</v>
      </c>
      <c r="AO95" s="8">
        <v>420049.71</v>
      </c>
      <c r="AP95" s="8">
        <v>14924</v>
      </c>
      <c r="AQ95" s="8">
        <v>3</v>
      </c>
      <c r="AR95" s="8">
        <v>165</v>
      </c>
      <c r="AS95" s="8">
        <v>178</v>
      </c>
      <c r="AT95" s="8">
        <v>6.14606741573034</v>
      </c>
      <c r="AU95" s="8">
        <v>44.6741476815867</v>
      </c>
      <c r="AV95" s="8">
        <v>26.3117676226213</v>
      </c>
      <c r="AW95" s="8">
        <v>137.801645796064</v>
      </c>
      <c r="AX95" s="1">
        <v>24.483801431127</v>
      </c>
      <c r="AY95" s="1">
        <v>846.938205061205</v>
      </c>
      <c r="AZ95" s="1">
        <v>150.479094189062</v>
      </c>
      <c r="BA95" s="1">
        <v>3180</v>
      </c>
      <c r="BB95" s="1">
        <v>1118</v>
      </c>
      <c r="BC95" s="1">
        <v>1094</v>
      </c>
      <c r="BD95" s="1">
        <v>35.1572327044025</v>
      </c>
      <c r="BE95" s="1">
        <v>44.4858503082284</v>
      </c>
    </row>
    <row r="96" s="1" customFormat="1" ht="19.9" customHeight="1" spans="1:57">
      <c r="A96" s="9" t="s">
        <v>242</v>
      </c>
      <c r="B96" s="8">
        <v>3484346.47</v>
      </c>
      <c r="C96" s="8">
        <v>1283608.31</v>
      </c>
      <c r="D96" s="8">
        <v>110351.46</v>
      </c>
      <c r="E96" s="8">
        <v>1201978.55</v>
      </c>
      <c r="F96" s="8">
        <v>178328</v>
      </c>
      <c r="G96" s="8">
        <v>11974.5</v>
      </c>
      <c r="H96" s="8">
        <v>945749.64</v>
      </c>
      <c r="I96" s="8">
        <v>848848.75</v>
      </c>
      <c r="J96" s="8">
        <v>12450</v>
      </c>
      <c r="K96" s="8">
        <v>95154.91</v>
      </c>
      <c r="L96" s="8">
        <v>1745.98</v>
      </c>
      <c r="M96" s="8">
        <v>795.76</v>
      </c>
      <c r="N96" s="8">
        <v>19101.7</v>
      </c>
      <c r="O96" s="8">
        <v>471</v>
      </c>
      <c r="P96" s="8">
        <v>6284.3</v>
      </c>
      <c r="Q96" s="8">
        <v>39273.65</v>
      </c>
      <c r="R96" s="16">
        <v>81629.76</v>
      </c>
      <c r="S96" s="8">
        <v>19494</v>
      </c>
      <c r="T96" s="8">
        <v>9747</v>
      </c>
      <c r="U96" s="8">
        <v>11746.3</v>
      </c>
      <c r="V96" s="8">
        <v>8091.75</v>
      </c>
      <c r="W96" s="8">
        <v>6294.47</v>
      </c>
      <c r="X96" s="8">
        <v>0</v>
      </c>
      <c r="Y96" s="8">
        <v>1797.28</v>
      </c>
      <c r="Z96" s="8">
        <v>0</v>
      </c>
      <c r="AA96" s="8">
        <v>571.91</v>
      </c>
      <c r="AB96" s="8">
        <v>15011.8</v>
      </c>
      <c r="AC96" s="8">
        <v>0</v>
      </c>
      <c r="AD96" s="8">
        <v>6707</v>
      </c>
      <c r="AE96" s="8">
        <v>10260</v>
      </c>
      <c r="AF96" s="8">
        <v>0</v>
      </c>
      <c r="AG96" s="8">
        <v>0</v>
      </c>
      <c r="AH96" s="8">
        <v>2166641.96</v>
      </c>
      <c r="AI96" s="8">
        <v>0</v>
      </c>
      <c r="AJ96" s="8">
        <v>10664.26</v>
      </c>
      <c r="AK96" s="8">
        <v>3101910.84</v>
      </c>
      <c r="AL96" s="8">
        <v>3015734.26</v>
      </c>
      <c r="AM96" s="8">
        <v>1716.58</v>
      </c>
      <c r="AN96" s="8">
        <v>382435.63</v>
      </c>
      <c r="AO96" s="8">
        <v>953841.39</v>
      </c>
      <c r="AP96" s="8">
        <v>16761</v>
      </c>
      <c r="AQ96" s="8">
        <v>3947</v>
      </c>
      <c r="AR96" s="8">
        <v>88</v>
      </c>
      <c r="AS96" s="8">
        <v>89</v>
      </c>
      <c r="AT96" s="8">
        <v>5.87640449438202</v>
      </c>
      <c r="AU96" s="8">
        <v>71.7128184475867</v>
      </c>
      <c r="AV96" s="8">
        <v>56.4256094505101</v>
      </c>
      <c r="AW96" s="8">
        <v>156.079847036329</v>
      </c>
      <c r="AX96" s="1">
        <v>15.4717973231358</v>
      </c>
      <c r="AY96" s="1">
        <v>917.188314606742</v>
      </c>
      <c r="AZ96" s="1">
        <v>90.9185393258427</v>
      </c>
      <c r="BA96" s="1">
        <v>3180</v>
      </c>
      <c r="BB96" s="1">
        <v>523</v>
      </c>
      <c r="BC96" s="1">
        <v>523</v>
      </c>
      <c r="BD96" s="1">
        <v>16.4465408805031</v>
      </c>
      <c r="BE96" s="1">
        <v>71.0765640474912</v>
      </c>
    </row>
    <row r="97" s="1" customFormat="1" ht="19.9" customHeight="1" spans="1:57">
      <c r="A97" s="9" t="s">
        <v>243</v>
      </c>
      <c r="B97" s="8">
        <v>3506278.27</v>
      </c>
      <c r="C97" s="8">
        <v>1359193.54</v>
      </c>
      <c r="D97" s="8">
        <v>212991.84</v>
      </c>
      <c r="E97" s="8">
        <v>1274143.58</v>
      </c>
      <c r="F97" s="8">
        <v>172977</v>
      </c>
      <c r="G97" s="8">
        <v>10420.3</v>
      </c>
      <c r="H97" s="8">
        <v>940166.54</v>
      </c>
      <c r="I97" s="8">
        <v>843158.96</v>
      </c>
      <c r="J97" s="8">
        <v>26152</v>
      </c>
      <c r="K97" s="8">
        <v>79504.59</v>
      </c>
      <c r="L97" s="8">
        <v>17502.99</v>
      </c>
      <c r="M97" s="8">
        <v>332.18</v>
      </c>
      <c r="N97" s="8">
        <v>31179.5</v>
      </c>
      <c r="O97" s="8">
        <v>19582</v>
      </c>
      <c r="P97" s="8">
        <v>9510.2</v>
      </c>
      <c r="Q97" s="8">
        <v>89975.86</v>
      </c>
      <c r="R97" s="16">
        <v>85049.96</v>
      </c>
      <c r="S97" s="8">
        <v>19375</v>
      </c>
      <c r="T97" s="8">
        <v>12141</v>
      </c>
      <c r="U97" s="8">
        <v>10585.7</v>
      </c>
      <c r="V97" s="8">
        <v>13757.59</v>
      </c>
      <c r="W97" s="8">
        <v>10915.16</v>
      </c>
      <c r="X97" s="8">
        <v>0</v>
      </c>
      <c r="Y97" s="8">
        <v>2436.93</v>
      </c>
      <c r="Z97" s="8">
        <v>405.5</v>
      </c>
      <c r="AA97" s="8">
        <v>802.47</v>
      </c>
      <c r="AB97" s="8">
        <v>7803.8</v>
      </c>
      <c r="AC97" s="8">
        <v>0</v>
      </c>
      <c r="AD97" s="8">
        <v>6822</v>
      </c>
      <c r="AE97" s="8">
        <v>13754.4</v>
      </c>
      <c r="AF97" s="8">
        <v>8</v>
      </c>
      <c r="AG97" s="8">
        <v>0</v>
      </c>
      <c r="AH97" s="8">
        <v>2114485.56</v>
      </c>
      <c r="AI97" s="8">
        <v>0</v>
      </c>
      <c r="AJ97" s="8">
        <v>10210</v>
      </c>
      <c r="AK97" s="8">
        <v>3448311.57</v>
      </c>
      <c r="AL97" s="8">
        <v>3375783.57</v>
      </c>
      <c r="AM97" s="8">
        <v>0</v>
      </c>
      <c r="AN97" s="8">
        <v>57966.7</v>
      </c>
      <c r="AO97" s="8">
        <v>953924.13</v>
      </c>
      <c r="AP97" s="8">
        <v>20932</v>
      </c>
      <c r="AQ97" s="8">
        <v>8510</v>
      </c>
      <c r="AR97" s="8">
        <v>97</v>
      </c>
      <c r="AS97" s="8">
        <v>95</v>
      </c>
      <c r="AT97" s="8">
        <v>6.54736842105263</v>
      </c>
      <c r="AU97" s="8">
        <v>60.8706086374928</v>
      </c>
      <c r="AV97" s="8">
        <v>44.9152751767629</v>
      </c>
      <c r="AW97" s="8">
        <v>135.862555910543</v>
      </c>
      <c r="AX97" s="1">
        <v>21.9769808306709</v>
      </c>
      <c r="AY97" s="1">
        <v>889.542208172188</v>
      </c>
      <c r="AZ97" s="1">
        <v>143.891390280814</v>
      </c>
      <c r="BA97" s="1">
        <v>4240</v>
      </c>
      <c r="BB97" s="1">
        <v>626</v>
      </c>
      <c r="BC97" s="1">
        <v>622</v>
      </c>
      <c r="BD97" s="1">
        <v>14.7641509433962</v>
      </c>
      <c r="BE97" s="1">
        <v>60.3828387158418</v>
      </c>
    </row>
    <row r="98" s="1" customFormat="1" ht="19.9" customHeight="1" spans="1:57">
      <c r="A98" s="9" t="s">
        <v>244</v>
      </c>
      <c r="B98" s="8">
        <v>5516270.81</v>
      </c>
      <c r="C98" s="8">
        <v>2370327</v>
      </c>
      <c r="D98" s="8">
        <v>570914.35</v>
      </c>
      <c r="E98" s="8">
        <v>2255608.24</v>
      </c>
      <c r="F98" s="8">
        <v>241132</v>
      </c>
      <c r="G98" s="8">
        <v>26975</v>
      </c>
      <c r="H98" s="8">
        <v>1664996.32</v>
      </c>
      <c r="I98" s="8">
        <v>1529160.88</v>
      </c>
      <c r="J98" s="8">
        <v>99836</v>
      </c>
      <c r="K98" s="8">
        <v>84224.98</v>
      </c>
      <c r="L98" s="8">
        <v>51610.46</v>
      </c>
      <c r="M98" s="8">
        <v>380.54</v>
      </c>
      <c r="N98" s="8">
        <v>120413.5</v>
      </c>
      <c r="O98" s="8">
        <v>8039</v>
      </c>
      <c r="P98" s="8">
        <v>29122.3</v>
      </c>
      <c r="Q98" s="8">
        <v>164549.58</v>
      </c>
      <c r="R98" s="16">
        <v>114718.76</v>
      </c>
      <c r="S98" s="8">
        <v>33592</v>
      </c>
      <c r="T98" s="8">
        <v>16834</v>
      </c>
      <c r="U98" s="8">
        <v>5907.2</v>
      </c>
      <c r="V98" s="8">
        <v>14597.66</v>
      </c>
      <c r="W98" s="8">
        <v>12663.34</v>
      </c>
      <c r="X98" s="8">
        <v>0</v>
      </c>
      <c r="Y98" s="8">
        <v>1934.32</v>
      </c>
      <c r="Z98" s="8">
        <v>0</v>
      </c>
      <c r="AA98" s="8">
        <v>40.28</v>
      </c>
      <c r="AB98" s="8">
        <v>14534.2</v>
      </c>
      <c r="AC98" s="8">
        <v>0</v>
      </c>
      <c r="AD98" s="8">
        <v>8959.6</v>
      </c>
      <c r="AE98" s="8">
        <v>18781.8</v>
      </c>
      <c r="AF98" s="8">
        <v>1472.02</v>
      </c>
      <c r="AG98" s="8">
        <v>0</v>
      </c>
      <c r="AH98" s="8">
        <v>3109199.89</v>
      </c>
      <c r="AI98" s="8">
        <v>0</v>
      </c>
      <c r="AJ98" s="8">
        <v>34438.5</v>
      </c>
      <c r="AK98" s="8">
        <v>4974064.34</v>
      </c>
      <c r="AL98" s="8">
        <v>4843153.28</v>
      </c>
      <c r="AM98" s="8">
        <v>12789.06</v>
      </c>
      <c r="AN98" s="8">
        <v>542206.47</v>
      </c>
      <c r="AO98" s="8">
        <v>1679593.98</v>
      </c>
      <c r="AP98" s="8">
        <v>30010</v>
      </c>
      <c r="AQ98" s="8">
        <v>13743</v>
      </c>
      <c r="AR98" s="8">
        <v>135</v>
      </c>
      <c r="AS98" s="8">
        <v>135</v>
      </c>
      <c r="AT98" s="8">
        <v>6.58518518518519</v>
      </c>
      <c r="AU98" s="8">
        <v>75.1618873708764</v>
      </c>
      <c r="AV98" s="8">
        <v>55.4813835388204</v>
      </c>
      <c r="AW98" s="8">
        <v>125.238820960699</v>
      </c>
      <c r="AX98" s="1">
        <v>15.9363100436681</v>
      </c>
      <c r="AY98" s="1">
        <v>824.720828400453</v>
      </c>
      <c r="AZ98" s="1">
        <v>104.943552806081</v>
      </c>
      <c r="BA98" s="1">
        <v>4240</v>
      </c>
      <c r="BB98" s="1">
        <v>916</v>
      </c>
      <c r="BC98" s="1">
        <v>889</v>
      </c>
      <c r="BD98" s="1">
        <v>21.6037735849057</v>
      </c>
      <c r="BE98" s="1">
        <v>74.0143198933689</v>
      </c>
    </row>
    <row r="99" s="1" customFormat="1" ht="19.9" customHeight="1" spans="1:57">
      <c r="A99" s="9" t="s">
        <v>245</v>
      </c>
      <c r="B99" s="8">
        <v>7176692.8</v>
      </c>
      <c r="C99" s="8">
        <v>2648714.14</v>
      </c>
      <c r="D99" s="8">
        <v>919148.99</v>
      </c>
      <c r="E99" s="8">
        <v>2589257.29</v>
      </c>
      <c r="F99" s="8">
        <v>212545</v>
      </c>
      <c r="G99" s="8">
        <v>111104.97</v>
      </c>
      <c r="H99" s="8">
        <v>1897979.62</v>
      </c>
      <c r="I99" s="8">
        <v>1793369.91</v>
      </c>
      <c r="J99" s="8">
        <v>406426</v>
      </c>
      <c r="K99" s="8">
        <v>104609.71</v>
      </c>
      <c r="L99" s="8">
        <v>0</v>
      </c>
      <c r="M99" s="8">
        <v>197.54</v>
      </c>
      <c r="N99" s="8">
        <v>66374.3</v>
      </c>
      <c r="O99" s="8">
        <v>3772</v>
      </c>
      <c r="P99" s="8">
        <v>20194</v>
      </c>
      <c r="Q99" s="8">
        <v>277089.86</v>
      </c>
      <c r="R99" s="16">
        <v>59456.85</v>
      </c>
      <c r="S99" s="8">
        <v>15618</v>
      </c>
      <c r="T99" s="8">
        <v>8417</v>
      </c>
      <c r="U99" s="8">
        <v>3939.8</v>
      </c>
      <c r="V99" s="8">
        <v>8893.53</v>
      </c>
      <c r="W99" s="8">
        <v>8432.23</v>
      </c>
      <c r="X99" s="8">
        <v>0</v>
      </c>
      <c r="Y99" s="8">
        <v>461.3</v>
      </c>
      <c r="Z99" s="8">
        <v>0</v>
      </c>
      <c r="AA99" s="8">
        <v>660.62</v>
      </c>
      <c r="AB99" s="8">
        <v>7135.1</v>
      </c>
      <c r="AC99" s="8">
        <v>0</v>
      </c>
      <c r="AD99" s="8">
        <v>5396.8</v>
      </c>
      <c r="AE99" s="8">
        <v>9396</v>
      </c>
      <c r="AF99" s="8">
        <v>0</v>
      </c>
      <c r="AG99" s="8">
        <v>0</v>
      </c>
      <c r="AH99" s="8">
        <v>4430532.22</v>
      </c>
      <c r="AI99" s="8">
        <v>0</v>
      </c>
      <c r="AJ99" s="8">
        <v>56088</v>
      </c>
      <c r="AK99" s="8">
        <v>6675807.95</v>
      </c>
      <c r="AL99" s="8">
        <v>6568826.95</v>
      </c>
      <c r="AM99" s="8">
        <v>0</v>
      </c>
      <c r="AN99" s="8">
        <v>500884.85</v>
      </c>
      <c r="AO99" s="8">
        <v>1906873.15</v>
      </c>
      <c r="AP99" s="8">
        <v>42081</v>
      </c>
      <c r="AQ99" s="8">
        <v>28353</v>
      </c>
      <c r="AR99" s="8">
        <v>58</v>
      </c>
      <c r="AS99" s="8">
        <v>55</v>
      </c>
      <c r="AT99" s="8">
        <v>7.2</v>
      </c>
      <c r="AU99" s="8">
        <v>61.5303174829495</v>
      </c>
      <c r="AV99" s="8">
        <v>45.1030065825432</v>
      </c>
      <c r="AW99" s="8">
        <v>144.312742718447</v>
      </c>
      <c r="AX99" s="1">
        <v>21.5862378640777</v>
      </c>
      <c r="AY99" s="1">
        <v>1039.05174757282</v>
      </c>
      <c r="AZ99" s="1">
        <v>155.420912621359</v>
      </c>
      <c r="BA99" s="1">
        <v>2332</v>
      </c>
      <c r="BB99" s="1">
        <v>412</v>
      </c>
      <c r="BC99" s="1">
        <v>396</v>
      </c>
      <c r="BD99" s="1">
        <v>17.6672384219554</v>
      </c>
      <c r="BE99" s="1">
        <v>60.1974594234928</v>
      </c>
    </row>
    <row r="100" s="1" customFormat="1" ht="19.9" customHeight="1" spans="1:57">
      <c r="A100" s="9" t="s">
        <v>246</v>
      </c>
      <c r="B100" s="8">
        <v>14369925.66</v>
      </c>
      <c r="C100" s="8">
        <v>6886899.93</v>
      </c>
      <c r="D100" s="8">
        <v>675692.92</v>
      </c>
      <c r="E100" s="8">
        <v>5547703.34</v>
      </c>
      <c r="F100" s="8">
        <v>645748.7</v>
      </c>
      <c r="G100" s="8">
        <v>174357</v>
      </c>
      <c r="H100" s="8">
        <v>3292398.05</v>
      </c>
      <c r="I100" s="8">
        <v>2796189.73</v>
      </c>
      <c r="J100" s="8">
        <v>75951</v>
      </c>
      <c r="K100" s="8">
        <v>426181.07</v>
      </c>
      <c r="L100" s="8">
        <v>70027.25</v>
      </c>
      <c r="M100" s="8">
        <v>56187.37</v>
      </c>
      <c r="N100" s="8">
        <v>1065445.7</v>
      </c>
      <c r="O100" s="8">
        <v>31681.5</v>
      </c>
      <c r="P100" s="8">
        <v>85809.34</v>
      </c>
      <c r="Q100" s="8">
        <v>196075.68</v>
      </c>
      <c r="R100" s="16">
        <v>1339196.59</v>
      </c>
      <c r="S100" s="8">
        <v>259457</v>
      </c>
      <c r="T100" s="8">
        <v>136763</v>
      </c>
      <c r="U100" s="8">
        <v>161231.9</v>
      </c>
      <c r="V100" s="8">
        <v>263024.98</v>
      </c>
      <c r="W100" s="8">
        <v>222865.58</v>
      </c>
      <c r="X100" s="8">
        <v>0</v>
      </c>
      <c r="Y100" s="8">
        <v>37989.18</v>
      </c>
      <c r="Z100" s="8">
        <v>2170.22</v>
      </c>
      <c r="AA100" s="8">
        <v>20143.68</v>
      </c>
      <c r="AB100" s="8">
        <v>177816.43</v>
      </c>
      <c r="AC100" s="8">
        <v>155</v>
      </c>
      <c r="AD100" s="8">
        <v>161992.6</v>
      </c>
      <c r="AE100" s="8">
        <v>158500</v>
      </c>
      <c r="AF100" s="8">
        <v>112</v>
      </c>
      <c r="AG100" s="8">
        <v>0</v>
      </c>
      <c r="AH100" s="8">
        <v>7337529.6</v>
      </c>
      <c r="AI100" s="8">
        <v>0</v>
      </c>
      <c r="AJ100" s="8">
        <v>56305</v>
      </c>
      <c r="AK100" s="8">
        <v>13543066.31</v>
      </c>
      <c r="AL100" s="8">
        <v>13425330.31</v>
      </c>
      <c r="AM100" s="8">
        <v>0</v>
      </c>
      <c r="AN100" s="8">
        <v>826859.35</v>
      </c>
      <c r="AO100" s="8">
        <v>3555423.03</v>
      </c>
      <c r="AP100" s="8">
        <v>65966</v>
      </c>
      <c r="AQ100" s="8">
        <v>19265</v>
      </c>
      <c r="AR100" s="8">
        <v>1155</v>
      </c>
      <c r="AS100" s="8">
        <v>1187</v>
      </c>
      <c r="AT100" s="8">
        <v>6.03706823925863</v>
      </c>
      <c r="AU100" s="8">
        <v>84.0994351635691</v>
      </c>
      <c r="AV100" s="8">
        <v>49.9105304247643</v>
      </c>
      <c r="AW100" s="8">
        <v>183.27584371151</v>
      </c>
      <c r="AX100" s="1">
        <v>35.9963021759956</v>
      </c>
      <c r="AY100" s="1">
        <v>1106.44877509408</v>
      </c>
      <c r="AZ100" s="1">
        <v>217.31213259746</v>
      </c>
      <c r="BA100" s="1">
        <v>16112</v>
      </c>
      <c r="BB100" s="1">
        <v>7307</v>
      </c>
      <c r="BC100" s="1">
        <v>7166</v>
      </c>
      <c r="BD100" s="1">
        <v>45.3512909632572</v>
      </c>
      <c r="BE100" s="1">
        <v>83.2458893975684</v>
      </c>
    </row>
    <row r="101" s="1" customFormat="1" ht="19.9" customHeight="1" spans="1:57">
      <c r="A101" s="9" t="s">
        <v>247</v>
      </c>
      <c r="B101" s="8">
        <v>2496618.72</v>
      </c>
      <c r="C101" s="8">
        <v>644622</v>
      </c>
      <c r="D101" s="8">
        <v>192767.18</v>
      </c>
      <c r="E101" s="8">
        <v>543941.66</v>
      </c>
      <c r="F101" s="8">
        <v>101064</v>
      </c>
      <c r="G101" s="8">
        <v>11940.4</v>
      </c>
      <c r="H101" s="8">
        <v>303430.39</v>
      </c>
      <c r="I101" s="8">
        <v>263774.96</v>
      </c>
      <c r="J101" s="8">
        <v>12367</v>
      </c>
      <c r="K101" s="8">
        <v>39529.57</v>
      </c>
      <c r="L101" s="8">
        <v>125.86</v>
      </c>
      <c r="M101" s="8">
        <v>916.85</v>
      </c>
      <c r="N101" s="8">
        <v>14868.68</v>
      </c>
      <c r="O101" s="8">
        <v>12081</v>
      </c>
      <c r="P101" s="8">
        <v>18383.2</v>
      </c>
      <c r="Q101" s="8">
        <v>81257.14</v>
      </c>
      <c r="R101" s="16">
        <v>100680.34</v>
      </c>
      <c r="S101" s="8">
        <v>24038</v>
      </c>
      <c r="T101" s="8">
        <v>14383</v>
      </c>
      <c r="U101" s="8">
        <v>10516.9</v>
      </c>
      <c r="V101" s="8">
        <v>13155.86</v>
      </c>
      <c r="W101" s="8">
        <v>12403.85</v>
      </c>
      <c r="X101" s="8">
        <v>0</v>
      </c>
      <c r="Y101" s="8">
        <v>752.01</v>
      </c>
      <c r="Z101" s="8">
        <v>0</v>
      </c>
      <c r="AA101" s="8">
        <v>38.75</v>
      </c>
      <c r="AB101" s="8">
        <v>10655.3</v>
      </c>
      <c r="AC101" s="8">
        <v>0</v>
      </c>
      <c r="AD101" s="8">
        <v>11009.2</v>
      </c>
      <c r="AE101" s="8">
        <v>15886.8</v>
      </c>
      <c r="AF101" s="8">
        <v>996.53</v>
      </c>
      <c r="AG101" s="8">
        <v>0</v>
      </c>
      <c r="AH101" s="8">
        <v>1849315.04</v>
      </c>
      <c r="AI101" s="8">
        <v>0</v>
      </c>
      <c r="AJ101" s="8">
        <v>1744.91</v>
      </c>
      <c r="AK101" s="8">
        <v>2413745.25</v>
      </c>
      <c r="AL101" s="8">
        <v>2279883.53</v>
      </c>
      <c r="AM101" s="8">
        <v>25016.82</v>
      </c>
      <c r="AN101" s="8">
        <v>82873.47</v>
      </c>
      <c r="AO101" s="8">
        <v>316586.25</v>
      </c>
      <c r="AP101" s="8">
        <v>15399</v>
      </c>
      <c r="AQ101" s="8">
        <v>7888</v>
      </c>
      <c r="AR101" s="8">
        <v>135</v>
      </c>
      <c r="AS101" s="8">
        <v>123</v>
      </c>
      <c r="AT101" s="8">
        <v>5.92682926829268</v>
      </c>
      <c r="AU101" s="8">
        <v>35.3231807260212</v>
      </c>
      <c r="AV101" s="8">
        <v>19.7045515942594</v>
      </c>
      <c r="AW101" s="8">
        <v>133.705630810093</v>
      </c>
      <c r="AX101" s="1">
        <v>17.4712616201859</v>
      </c>
      <c r="AY101" s="1">
        <v>792.450446020795</v>
      </c>
      <c r="AZ101" s="1">
        <v>103.549184724517</v>
      </c>
      <c r="BA101" s="1">
        <v>5936</v>
      </c>
      <c r="BB101" s="1">
        <v>753</v>
      </c>
      <c r="BC101" s="1">
        <v>729</v>
      </c>
      <c r="BD101" s="1">
        <v>12.6853099730458</v>
      </c>
      <c r="BE101" s="1">
        <v>35.2098675238652</v>
      </c>
    </row>
    <row r="102" s="1" customFormat="1" ht="19.9" customHeight="1" spans="1:57">
      <c r="A102" s="9" t="s">
        <v>248</v>
      </c>
      <c r="B102" s="8">
        <v>3251476.97</v>
      </c>
      <c r="C102" s="8">
        <v>1525862.05</v>
      </c>
      <c r="D102" s="8">
        <v>337326.75</v>
      </c>
      <c r="E102" s="8">
        <v>1420097.68</v>
      </c>
      <c r="F102" s="8">
        <v>325769.9</v>
      </c>
      <c r="G102" s="8">
        <v>41249.1</v>
      </c>
      <c r="H102" s="8">
        <v>858156.68</v>
      </c>
      <c r="I102" s="8">
        <v>582506.07</v>
      </c>
      <c r="J102" s="8">
        <v>90946</v>
      </c>
      <c r="K102" s="8">
        <v>163639.49</v>
      </c>
      <c r="L102" s="8">
        <v>112011.12</v>
      </c>
      <c r="M102" s="8">
        <v>7670.85</v>
      </c>
      <c r="N102" s="8">
        <v>138077.8</v>
      </c>
      <c r="O102" s="8">
        <v>32982.8</v>
      </c>
      <c r="P102" s="8">
        <v>16077.05</v>
      </c>
      <c r="Q102" s="8">
        <v>113.5</v>
      </c>
      <c r="R102" s="16">
        <v>105764.37</v>
      </c>
      <c r="S102" s="8">
        <v>25764</v>
      </c>
      <c r="T102" s="8">
        <v>13642</v>
      </c>
      <c r="U102" s="8">
        <v>3181.4</v>
      </c>
      <c r="V102" s="8">
        <v>23861.88</v>
      </c>
      <c r="W102" s="8">
        <v>21899.83</v>
      </c>
      <c r="X102" s="8">
        <v>0</v>
      </c>
      <c r="Y102" s="8">
        <v>1814.77</v>
      </c>
      <c r="Z102" s="8">
        <v>147.28</v>
      </c>
      <c r="AA102" s="8">
        <v>1843.19</v>
      </c>
      <c r="AB102" s="8">
        <v>10756</v>
      </c>
      <c r="AC102" s="8">
        <v>676</v>
      </c>
      <c r="AD102" s="8">
        <v>8686.7</v>
      </c>
      <c r="AE102" s="8">
        <v>17353.2</v>
      </c>
      <c r="AF102" s="8">
        <v>0</v>
      </c>
      <c r="AG102" s="8">
        <v>0</v>
      </c>
      <c r="AH102" s="8">
        <v>1709880.59</v>
      </c>
      <c r="AI102" s="8">
        <v>324</v>
      </c>
      <c r="AJ102" s="8">
        <v>13646.74</v>
      </c>
      <c r="AK102" s="8">
        <v>3500125.89</v>
      </c>
      <c r="AL102" s="8">
        <v>3252972.82</v>
      </c>
      <c r="AM102" s="8">
        <v>161599.07</v>
      </c>
      <c r="AN102" s="8">
        <v>-248648.92</v>
      </c>
      <c r="AO102" s="8">
        <v>852456.56</v>
      </c>
      <c r="AP102" s="8">
        <v>26774</v>
      </c>
      <c r="AQ102" s="8">
        <v>10196</v>
      </c>
      <c r="AR102" s="8">
        <v>154</v>
      </c>
      <c r="AS102" s="8">
        <v>156</v>
      </c>
      <c r="AT102" s="8">
        <v>4.33333333333333</v>
      </c>
      <c r="AU102" s="8">
        <v>53.040176290431</v>
      </c>
      <c r="AV102" s="8">
        <v>32.051866736386</v>
      </c>
      <c r="AW102" s="8">
        <v>156.456168639053</v>
      </c>
      <c r="AX102" s="1">
        <v>35.2986390532544</v>
      </c>
      <c r="AY102" s="1">
        <v>677.976730769231</v>
      </c>
      <c r="AZ102" s="1">
        <v>152.960769230769</v>
      </c>
      <c r="BA102" s="1">
        <v>3177</v>
      </c>
      <c r="BB102" s="1">
        <v>676</v>
      </c>
      <c r="BC102" s="1">
        <v>676</v>
      </c>
      <c r="BD102" s="1">
        <v>21.277935158955</v>
      </c>
      <c r="BE102" s="1">
        <v>52.5304750877717</v>
      </c>
    </row>
    <row r="103" s="1" customFormat="1" ht="19.9" customHeight="1" spans="1:57">
      <c r="A103" s="9" t="s">
        <v>249</v>
      </c>
      <c r="B103" s="8">
        <v>7706455.42</v>
      </c>
      <c r="C103" s="8">
        <v>3580093.59</v>
      </c>
      <c r="D103" s="8">
        <v>751624.64</v>
      </c>
      <c r="E103" s="8">
        <v>3304089.63</v>
      </c>
      <c r="F103" s="8">
        <v>880298.9</v>
      </c>
      <c r="G103" s="8">
        <v>90462.4</v>
      </c>
      <c r="H103" s="8">
        <v>1850305.98</v>
      </c>
      <c r="I103" s="8">
        <v>1353135.74</v>
      </c>
      <c r="J103" s="8">
        <v>244614</v>
      </c>
      <c r="K103" s="8">
        <v>408038.62</v>
      </c>
      <c r="L103" s="8">
        <v>89131.62</v>
      </c>
      <c r="M103" s="8">
        <v>10249.77</v>
      </c>
      <c r="N103" s="8">
        <v>315178.7</v>
      </c>
      <c r="O103" s="8">
        <v>26665</v>
      </c>
      <c r="P103" s="8">
        <v>111948.7</v>
      </c>
      <c r="Q103" s="8">
        <v>18980.18</v>
      </c>
      <c r="R103" s="16">
        <v>276003.96</v>
      </c>
      <c r="S103" s="8">
        <v>43079</v>
      </c>
      <c r="T103" s="8">
        <v>32661</v>
      </c>
      <c r="U103" s="8">
        <v>6993.7</v>
      </c>
      <c r="V103" s="8">
        <v>66126.43</v>
      </c>
      <c r="W103" s="8">
        <v>62819.23</v>
      </c>
      <c r="X103" s="8">
        <v>0</v>
      </c>
      <c r="Y103" s="8">
        <v>3029.11</v>
      </c>
      <c r="Z103" s="8">
        <v>278.09</v>
      </c>
      <c r="AA103" s="8">
        <v>6873.47</v>
      </c>
      <c r="AB103" s="8">
        <v>46377.1</v>
      </c>
      <c r="AC103" s="8">
        <v>90</v>
      </c>
      <c r="AD103" s="8">
        <v>32686.8</v>
      </c>
      <c r="AE103" s="8">
        <v>40933.8</v>
      </c>
      <c r="AF103" s="8">
        <v>182.66</v>
      </c>
      <c r="AG103" s="8">
        <v>0</v>
      </c>
      <c r="AH103" s="8">
        <v>4119912.22</v>
      </c>
      <c r="AI103" s="8">
        <v>0</v>
      </c>
      <c r="AJ103" s="8">
        <v>4948.69</v>
      </c>
      <c r="AK103" s="8">
        <v>7859225.41</v>
      </c>
      <c r="AL103" s="8">
        <v>7229022.99</v>
      </c>
      <c r="AM103" s="8">
        <v>533593.42</v>
      </c>
      <c r="AN103" s="8">
        <v>-152769.99</v>
      </c>
      <c r="AO103" s="8">
        <v>1816186.41</v>
      </c>
      <c r="AP103" s="8">
        <v>68954</v>
      </c>
      <c r="AQ103" s="8">
        <v>27193</v>
      </c>
      <c r="AR103" s="8">
        <v>315</v>
      </c>
      <c r="AS103" s="8">
        <v>324</v>
      </c>
      <c r="AT103" s="8">
        <v>5.51234567901235</v>
      </c>
      <c r="AU103" s="8">
        <v>47.9173018244047</v>
      </c>
      <c r="AV103" s="8">
        <v>26.8339179743017</v>
      </c>
      <c r="AW103" s="8">
        <v>154.537491601344</v>
      </c>
      <c r="AX103" s="1">
        <v>37.0248768197088</v>
      </c>
      <c r="AY103" s="1">
        <v>851.864074074074</v>
      </c>
      <c r="AZ103" s="1">
        <v>204.093919753086</v>
      </c>
      <c r="BA103" s="1">
        <v>6360</v>
      </c>
      <c r="BB103" s="1">
        <v>1786</v>
      </c>
      <c r="BC103" s="1">
        <v>1786</v>
      </c>
      <c r="BD103" s="1">
        <v>28.0817610062893</v>
      </c>
      <c r="BE103" s="1">
        <v>47.8455338341503</v>
      </c>
    </row>
    <row r="104" s="1" customFormat="1" ht="19.9" customHeight="1" spans="1:57">
      <c r="A104" s="9" t="s">
        <v>250</v>
      </c>
      <c r="B104" s="8">
        <v>17248134.79</v>
      </c>
      <c r="C104" s="8">
        <v>11902058.16</v>
      </c>
      <c r="D104" s="8">
        <v>97854.8</v>
      </c>
      <c r="E104" s="8">
        <v>11902058.16</v>
      </c>
      <c r="F104" s="8">
        <v>902693.77</v>
      </c>
      <c r="G104" s="8">
        <v>43400.3</v>
      </c>
      <c r="H104" s="8">
        <v>10542519.3</v>
      </c>
      <c r="I104" s="8">
        <v>9809467.11</v>
      </c>
      <c r="J104" s="8">
        <v>1310770</v>
      </c>
      <c r="K104" s="8">
        <v>600024.79</v>
      </c>
      <c r="L104" s="8">
        <v>133027.4</v>
      </c>
      <c r="M104" s="8">
        <v>36821.62</v>
      </c>
      <c r="N104" s="8">
        <v>236128.5</v>
      </c>
      <c r="O104" s="8">
        <v>0</v>
      </c>
      <c r="P104" s="8">
        <v>99826</v>
      </c>
      <c r="Q104" s="8">
        <v>40668.67</v>
      </c>
      <c r="R104" s="16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5332132.62</v>
      </c>
      <c r="AI104" s="8">
        <v>0</v>
      </c>
      <c r="AJ104" s="8">
        <v>11638.35</v>
      </c>
      <c r="AK104" s="8">
        <v>16572499.13</v>
      </c>
      <c r="AL104" s="8">
        <v>16022534.47</v>
      </c>
      <c r="AM104" s="8">
        <v>468960.66</v>
      </c>
      <c r="AN104" s="8">
        <v>675635.66</v>
      </c>
      <c r="AO104" s="8">
        <v>9838424.71</v>
      </c>
      <c r="AP104" s="8">
        <v>64737</v>
      </c>
      <c r="AQ104" s="8">
        <v>3201</v>
      </c>
      <c r="AR104" s="8">
        <v>0</v>
      </c>
      <c r="AS104" s="8">
        <v>0</v>
      </c>
      <c r="AT104" s="8">
        <v>0</v>
      </c>
      <c r="AU104" s="8">
        <v>183.85248250614</v>
      </c>
      <c r="AV104" s="8">
        <v>162.851526947495</v>
      </c>
      <c r="AW104" s="8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183.672703554382</v>
      </c>
    </row>
    <row r="105" s="1" customFormat="1" ht="19.9" customHeight="1" spans="1:57">
      <c r="A105" s="9" t="s">
        <v>251</v>
      </c>
      <c r="B105" s="8">
        <v>6894059.54</v>
      </c>
      <c r="C105" s="8">
        <v>3680370.02</v>
      </c>
      <c r="D105" s="8">
        <v>549858.66</v>
      </c>
      <c r="E105" s="8">
        <v>2947860.61</v>
      </c>
      <c r="F105" s="8">
        <v>658117.1</v>
      </c>
      <c r="G105" s="8">
        <v>77726.4</v>
      </c>
      <c r="H105" s="8">
        <v>1729896.49</v>
      </c>
      <c r="I105" s="8">
        <v>1128876.13</v>
      </c>
      <c r="J105" s="8">
        <v>226611</v>
      </c>
      <c r="K105" s="8">
        <v>467617.34</v>
      </c>
      <c r="L105" s="8">
        <v>133403.02</v>
      </c>
      <c r="M105" s="8">
        <v>7615.64</v>
      </c>
      <c r="N105" s="8">
        <v>267070.3</v>
      </c>
      <c r="O105" s="8">
        <v>27471</v>
      </c>
      <c r="P105" s="8">
        <v>137941.6</v>
      </c>
      <c r="Q105" s="8">
        <v>42022.08</v>
      </c>
      <c r="R105" s="16">
        <v>732509.41</v>
      </c>
      <c r="S105" s="8">
        <v>105969</v>
      </c>
      <c r="T105" s="8">
        <v>131272</v>
      </c>
      <c r="U105" s="8">
        <v>25077.8</v>
      </c>
      <c r="V105" s="8">
        <v>109643.84</v>
      </c>
      <c r="W105" s="8">
        <v>91440.47</v>
      </c>
      <c r="X105" s="8">
        <v>0</v>
      </c>
      <c r="Y105" s="8">
        <v>17233.45</v>
      </c>
      <c r="Z105" s="8">
        <v>969.92</v>
      </c>
      <c r="AA105" s="8">
        <v>10124.37</v>
      </c>
      <c r="AB105" s="8">
        <v>205360.2</v>
      </c>
      <c r="AC105" s="8">
        <v>1904</v>
      </c>
      <c r="AD105" s="8">
        <v>63866.6</v>
      </c>
      <c r="AE105" s="8">
        <v>78759.6</v>
      </c>
      <c r="AF105" s="8">
        <v>532</v>
      </c>
      <c r="AG105" s="8">
        <v>0</v>
      </c>
      <c r="AH105" s="8">
        <v>3202282.46</v>
      </c>
      <c r="AI105" s="8">
        <v>0</v>
      </c>
      <c r="AJ105" s="8">
        <v>8887.24</v>
      </c>
      <c r="AK105" s="8">
        <v>7810284.45</v>
      </c>
      <c r="AL105" s="8">
        <v>7290299.63</v>
      </c>
      <c r="AM105" s="8">
        <v>478801.82</v>
      </c>
      <c r="AN105" s="8">
        <v>-916224.91</v>
      </c>
      <c r="AO105" s="8">
        <v>1758520.33</v>
      </c>
      <c r="AP105" s="8">
        <v>49022</v>
      </c>
      <c r="AQ105" s="8">
        <v>15451</v>
      </c>
      <c r="AR105" s="8">
        <v>701</v>
      </c>
      <c r="AS105" s="8">
        <v>718</v>
      </c>
      <c r="AT105" s="8">
        <v>6.17966573816156</v>
      </c>
      <c r="AU105" s="8">
        <v>60.1334219330097</v>
      </c>
      <c r="AV105" s="8">
        <v>35.2881663334829</v>
      </c>
      <c r="AW105" s="8">
        <v>165.091144917737</v>
      </c>
      <c r="AX105" s="1">
        <v>24.7112553527158</v>
      </c>
      <c r="AY105" s="1">
        <v>1020.20809192201</v>
      </c>
      <c r="AZ105" s="1">
        <v>152.707298050139</v>
      </c>
      <c r="BA105" s="1">
        <v>9540</v>
      </c>
      <c r="BB105" s="1">
        <v>4437</v>
      </c>
      <c r="BC105" s="1">
        <v>4437</v>
      </c>
      <c r="BD105" s="1">
        <v>46.5094339622642</v>
      </c>
      <c r="BE105" s="1">
        <v>59.9521310840031</v>
      </c>
    </row>
    <row r="106" s="1" customFormat="1" ht="19.9" customHeight="1" spans="1:57">
      <c r="A106" s="9" t="s">
        <v>252</v>
      </c>
      <c r="B106" s="8">
        <v>5009731.38</v>
      </c>
      <c r="C106" s="8">
        <v>2253489.87</v>
      </c>
      <c r="D106" s="8">
        <v>379609.78</v>
      </c>
      <c r="E106" s="8">
        <v>2026759.29</v>
      </c>
      <c r="F106" s="8">
        <v>455327.9</v>
      </c>
      <c r="G106" s="8">
        <v>11099</v>
      </c>
      <c r="H106" s="8">
        <v>1401413.94</v>
      </c>
      <c r="I106" s="8">
        <v>1155818.23</v>
      </c>
      <c r="J106" s="8">
        <v>102254</v>
      </c>
      <c r="K106" s="8">
        <v>224361.12</v>
      </c>
      <c r="L106" s="8">
        <v>21234.59</v>
      </c>
      <c r="M106" s="8">
        <v>5220.1</v>
      </c>
      <c r="N106" s="8">
        <v>96349.85</v>
      </c>
      <c r="O106" s="8">
        <v>11301</v>
      </c>
      <c r="P106" s="8">
        <v>45842.9</v>
      </c>
      <c r="Q106" s="8">
        <v>204.6</v>
      </c>
      <c r="R106" s="16">
        <v>226730.58</v>
      </c>
      <c r="S106" s="8">
        <v>34395</v>
      </c>
      <c r="T106" s="8">
        <v>29925</v>
      </c>
      <c r="U106" s="8">
        <v>8773</v>
      </c>
      <c r="V106" s="8">
        <v>51714.9</v>
      </c>
      <c r="W106" s="8">
        <v>49413.83</v>
      </c>
      <c r="X106" s="8">
        <v>0</v>
      </c>
      <c r="Y106" s="8">
        <v>2195.12</v>
      </c>
      <c r="Z106" s="8">
        <v>105.95</v>
      </c>
      <c r="AA106" s="8">
        <v>5289.28</v>
      </c>
      <c r="AB106" s="8">
        <v>29010.7</v>
      </c>
      <c r="AC106" s="8">
        <v>0</v>
      </c>
      <c r="AD106" s="8">
        <v>33339.1</v>
      </c>
      <c r="AE106" s="8">
        <v>34203.6</v>
      </c>
      <c r="AF106" s="8">
        <v>80</v>
      </c>
      <c r="AG106" s="8">
        <v>0</v>
      </c>
      <c r="AH106" s="8">
        <v>2753339.13</v>
      </c>
      <c r="AI106" s="8">
        <v>0</v>
      </c>
      <c r="AJ106" s="8">
        <v>2712.22</v>
      </c>
      <c r="AK106" s="8">
        <v>4842076.9</v>
      </c>
      <c r="AL106" s="8">
        <v>4475958.83</v>
      </c>
      <c r="AM106" s="8">
        <v>225214.56</v>
      </c>
      <c r="AN106" s="8">
        <v>167654.48</v>
      </c>
      <c r="AO106" s="8">
        <v>1384256.67</v>
      </c>
      <c r="AP106" s="8">
        <v>32551</v>
      </c>
      <c r="AQ106" s="8">
        <v>13135</v>
      </c>
      <c r="AR106" s="8">
        <v>328</v>
      </c>
      <c r="AS106" s="8">
        <v>330</v>
      </c>
      <c r="AT106" s="8">
        <v>3.75757575757576</v>
      </c>
      <c r="AU106" s="8">
        <v>62.2641175386317</v>
      </c>
      <c r="AV106" s="8">
        <v>43.0528690362815</v>
      </c>
      <c r="AW106" s="8">
        <v>182.847241935484</v>
      </c>
      <c r="AX106" s="1">
        <v>41.705564516129</v>
      </c>
      <c r="AY106" s="1">
        <v>687.062363636364</v>
      </c>
      <c r="AZ106" s="1">
        <v>156.711818181818</v>
      </c>
      <c r="BA106" s="1">
        <v>4240</v>
      </c>
      <c r="BB106" s="1">
        <v>1240</v>
      </c>
      <c r="BC106" s="1">
        <v>1240</v>
      </c>
      <c r="BD106" s="1">
        <v>29.2452830188679</v>
      </c>
      <c r="BE106" s="1">
        <v>62.1807953672698</v>
      </c>
    </row>
    <row r="107" s="1" customFormat="1" ht="19.9" customHeight="1" spans="1:57">
      <c r="A107" s="9" t="s">
        <v>253</v>
      </c>
      <c r="B107" s="8">
        <v>7961115.59</v>
      </c>
      <c r="C107" s="8">
        <v>3435619.98</v>
      </c>
      <c r="D107" s="8">
        <v>763941.85</v>
      </c>
      <c r="E107" s="8">
        <v>3201564.26</v>
      </c>
      <c r="F107" s="8">
        <v>929725.35</v>
      </c>
      <c r="G107" s="8">
        <v>77757.3</v>
      </c>
      <c r="H107" s="8">
        <v>1858069.36</v>
      </c>
      <c r="I107" s="8">
        <v>1545977.54</v>
      </c>
      <c r="J107" s="8">
        <v>168904</v>
      </c>
      <c r="K107" s="8">
        <v>234657.35</v>
      </c>
      <c r="L107" s="8">
        <v>77434.47</v>
      </c>
      <c r="M107" s="8">
        <v>26940.5</v>
      </c>
      <c r="N107" s="8">
        <v>200169.3</v>
      </c>
      <c r="O107" s="8">
        <v>7214</v>
      </c>
      <c r="P107" s="8">
        <v>98990.9</v>
      </c>
      <c r="Q107" s="8">
        <v>2697.55</v>
      </c>
      <c r="R107" s="16">
        <v>234055.72</v>
      </c>
      <c r="S107" s="8">
        <v>63570</v>
      </c>
      <c r="T107" s="8">
        <v>28310</v>
      </c>
      <c r="U107" s="8">
        <v>7194.3</v>
      </c>
      <c r="V107" s="8">
        <v>39191.67</v>
      </c>
      <c r="W107" s="8">
        <v>36821.06</v>
      </c>
      <c r="X107" s="8">
        <v>0</v>
      </c>
      <c r="Y107" s="8">
        <v>2203.41</v>
      </c>
      <c r="Z107" s="8">
        <v>167.2</v>
      </c>
      <c r="AA107" s="8">
        <v>8963.65</v>
      </c>
      <c r="AB107" s="8">
        <v>25795</v>
      </c>
      <c r="AC107" s="8">
        <v>0</v>
      </c>
      <c r="AD107" s="8">
        <v>29399.1</v>
      </c>
      <c r="AE107" s="8">
        <v>31590</v>
      </c>
      <c r="AF107" s="8">
        <v>42</v>
      </c>
      <c r="AG107" s="8">
        <v>0</v>
      </c>
      <c r="AH107" s="8">
        <v>4508822.6</v>
      </c>
      <c r="AI107" s="8">
        <v>324</v>
      </c>
      <c r="AJ107" s="8">
        <v>12922.74</v>
      </c>
      <c r="AK107" s="8">
        <v>8337944.81</v>
      </c>
      <c r="AL107" s="8">
        <v>7832542.03</v>
      </c>
      <c r="AM107" s="8">
        <v>391811.78</v>
      </c>
      <c r="AN107" s="8">
        <v>-376829.22</v>
      </c>
      <c r="AO107" s="8">
        <v>1874173.42</v>
      </c>
      <c r="AP107" s="8">
        <v>66418</v>
      </c>
      <c r="AQ107" s="8">
        <v>29372</v>
      </c>
      <c r="AR107" s="8">
        <v>239</v>
      </c>
      <c r="AS107" s="8">
        <v>247</v>
      </c>
      <c r="AT107" s="8">
        <v>5.2834008097166</v>
      </c>
      <c r="AU107" s="8">
        <v>48.2032620675118</v>
      </c>
      <c r="AV107" s="8">
        <v>27.975388599476</v>
      </c>
      <c r="AW107" s="8">
        <v>179.353042145594</v>
      </c>
      <c r="AX107" s="1">
        <v>30.0319310344828</v>
      </c>
      <c r="AY107" s="1">
        <v>947.594008097166</v>
      </c>
      <c r="AZ107" s="1">
        <v>158.670728744939</v>
      </c>
      <c r="BA107" s="1">
        <v>6148</v>
      </c>
      <c r="BB107" s="1">
        <v>1305</v>
      </c>
      <c r="BC107" s="1">
        <v>1305</v>
      </c>
      <c r="BD107" s="1">
        <v>21.2264150943396</v>
      </c>
      <c r="BE107" s="1">
        <v>48.0086952332199</v>
      </c>
    </row>
    <row r="108" s="1" customFormat="1" ht="19.9" customHeight="1" spans="1:57">
      <c r="A108" s="9" t="s">
        <v>254</v>
      </c>
      <c r="B108" s="8">
        <v>3879353.36</v>
      </c>
      <c r="C108" s="8">
        <v>1860126.08</v>
      </c>
      <c r="D108" s="8">
        <v>716133.26</v>
      </c>
      <c r="E108" s="8">
        <v>1667461.53</v>
      </c>
      <c r="F108" s="8">
        <v>574247.5</v>
      </c>
      <c r="G108" s="8">
        <v>16139.3</v>
      </c>
      <c r="H108" s="8">
        <v>979315.01</v>
      </c>
      <c r="I108" s="8">
        <v>707675.78</v>
      </c>
      <c r="J108" s="8">
        <v>105363</v>
      </c>
      <c r="K108" s="8">
        <v>202201.5</v>
      </c>
      <c r="L108" s="8">
        <v>69437.73</v>
      </c>
      <c r="M108" s="8">
        <v>6221.88</v>
      </c>
      <c r="N108" s="8">
        <v>60416.5</v>
      </c>
      <c r="O108" s="8">
        <v>9642</v>
      </c>
      <c r="P108" s="8">
        <v>20730.3</v>
      </c>
      <c r="Q108" s="8">
        <v>749.04</v>
      </c>
      <c r="R108" s="16">
        <v>192664.55</v>
      </c>
      <c r="S108" s="8">
        <v>32535</v>
      </c>
      <c r="T108" s="8">
        <v>26904</v>
      </c>
      <c r="U108" s="8">
        <v>1625</v>
      </c>
      <c r="V108" s="8">
        <v>24898.92</v>
      </c>
      <c r="W108" s="8">
        <v>16302.6</v>
      </c>
      <c r="X108" s="8">
        <v>0</v>
      </c>
      <c r="Y108" s="8">
        <v>5350.12</v>
      </c>
      <c r="Z108" s="8">
        <v>3246.2</v>
      </c>
      <c r="AA108" s="8">
        <v>2692.53</v>
      </c>
      <c r="AB108" s="8">
        <v>67329.3</v>
      </c>
      <c r="AC108" s="8">
        <v>160</v>
      </c>
      <c r="AD108" s="8">
        <v>8766.2</v>
      </c>
      <c r="AE108" s="8">
        <v>27753.6</v>
      </c>
      <c r="AF108" s="8">
        <v>0</v>
      </c>
      <c r="AG108" s="8">
        <v>0</v>
      </c>
      <c r="AH108" s="8">
        <v>2009462.52</v>
      </c>
      <c r="AI108" s="8">
        <v>0</v>
      </c>
      <c r="AJ108" s="8">
        <v>9267.11</v>
      </c>
      <c r="AK108" s="8">
        <v>3953807.49</v>
      </c>
      <c r="AL108" s="8">
        <v>3614836.9</v>
      </c>
      <c r="AM108" s="8">
        <v>269845.59</v>
      </c>
      <c r="AN108" s="8">
        <v>-74454.13</v>
      </c>
      <c r="AO108" s="8">
        <v>976037.93</v>
      </c>
      <c r="AP108" s="8">
        <v>50776</v>
      </c>
      <c r="AQ108" s="8">
        <v>32496</v>
      </c>
      <c r="AR108" s="8">
        <v>234</v>
      </c>
      <c r="AS108" s="8">
        <v>221</v>
      </c>
      <c r="AT108" s="8">
        <v>5.36651583710407</v>
      </c>
      <c r="AU108" s="8">
        <v>32.8395606191902</v>
      </c>
      <c r="AV108" s="8">
        <v>19.2869664802269</v>
      </c>
      <c r="AW108" s="8">
        <v>162.449030354132</v>
      </c>
      <c r="AX108" s="1">
        <v>20.9940303541315</v>
      </c>
      <c r="AY108" s="1">
        <v>871.785294117647</v>
      </c>
      <c r="AZ108" s="1">
        <v>112.66479638009</v>
      </c>
      <c r="BA108" s="1">
        <v>4240</v>
      </c>
      <c r="BB108" s="1">
        <v>1186</v>
      </c>
      <c r="BC108" s="1">
        <v>1186</v>
      </c>
      <c r="BD108" s="1">
        <v>27.9716981132075</v>
      </c>
      <c r="BE108" s="1">
        <v>32.6570509689617</v>
      </c>
    </row>
    <row r="109" s="1" customFormat="1" ht="19.9" customHeight="1" spans="1:57">
      <c r="A109" s="9" t="s">
        <v>255</v>
      </c>
      <c r="B109" s="8">
        <v>3035893.99</v>
      </c>
      <c r="C109" s="8">
        <v>972356.79</v>
      </c>
      <c r="D109" s="8">
        <v>371649.88</v>
      </c>
      <c r="E109" s="8">
        <v>822998.23</v>
      </c>
      <c r="F109" s="8">
        <v>328113.4</v>
      </c>
      <c r="G109" s="8">
        <v>5048.4</v>
      </c>
      <c r="H109" s="8">
        <v>451495.31</v>
      </c>
      <c r="I109" s="8">
        <v>284205.9</v>
      </c>
      <c r="J109" s="8">
        <v>30818</v>
      </c>
      <c r="K109" s="8">
        <v>114389.13</v>
      </c>
      <c r="L109" s="8">
        <v>52900.28</v>
      </c>
      <c r="M109" s="8">
        <v>259.22</v>
      </c>
      <c r="N109" s="8">
        <v>27657.9</v>
      </c>
      <c r="O109" s="8">
        <v>214</v>
      </c>
      <c r="P109" s="8">
        <v>4378</v>
      </c>
      <c r="Q109" s="8">
        <v>5832</v>
      </c>
      <c r="R109" s="16">
        <v>149358.56</v>
      </c>
      <c r="S109" s="8">
        <v>27945</v>
      </c>
      <c r="T109" s="8">
        <v>23340.1</v>
      </c>
      <c r="U109" s="8">
        <v>3483.6</v>
      </c>
      <c r="V109" s="8">
        <v>15227.25</v>
      </c>
      <c r="W109" s="8">
        <v>12359.21</v>
      </c>
      <c r="X109" s="8">
        <v>0</v>
      </c>
      <c r="Y109" s="8">
        <v>487.55</v>
      </c>
      <c r="Z109" s="8">
        <v>2380.49</v>
      </c>
      <c r="AA109" s="8">
        <v>1923.11</v>
      </c>
      <c r="AB109" s="8">
        <v>30303.4</v>
      </c>
      <c r="AC109" s="8">
        <v>49</v>
      </c>
      <c r="AD109" s="8">
        <v>20394.2</v>
      </c>
      <c r="AE109" s="8">
        <v>26592.9</v>
      </c>
      <c r="AF109" s="8">
        <v>100</v>
      </c>
      <c r="AG109" s="8">
        <v>0</v>
      </c>
      <c r="AH109" s="8">
        <v>2062335.74</v>
      </c>
      <c r="AI109" s="8">
        <v>0</v>
      </c>
      <c r="AJ109" s="8">
        <v>1073</v>
      </c>
      <c r="AK109" s="8">
        <v>3125050.01</v>
      </c>
      <c r="AL109" s="8">
        <v>2952598.03</v>
      </c>
      <c r="AM109" s="8">
        <v>132968.98</v>
      </c>
      <c r="AN109" s="8">
        <v>-89156.02</v>
      </c>
      <c r="AO109" s="8">
        <v>442697.04</v>
      </c>
      <c r="AP109" s="8">
        <v>25217</v>
      </c>
      <c r="AQ109" s="8">
        <v>14204</v>
      </c>
      <c r="AR109" s="8">
        <v>200</v>
      </c>
      <c r="AS109" s="8">
        <v>194</v>
      </c>
      <c r="AT109" s="8">
        <v>5.28865979381443</v>
      </c>
      <c r="AU109" s="8">
        <v>32.6366431375659</v>
      </c>
      <c r="AV109" s="8">
        <v>17.9044021889995</v>
      </c>
      <c r="AW109" s="8">
        <v>145.573645224172</v>
      </c>
      <c r="AX109" s="1">
        <v>14.8413742690058</v>
      </c>
      <c r="AY109" s="1">
        <v>769.889484536082</v>
      </c>
      <c r="AZ109" s="1">
        <v>78.4909793814433</v>
      </c>
      <c r="BA109" s="1">
        <v>2756</v>
      </c>
      <c r="BB109" s="1">
        <v>1026</v>
      </c>
      <c r="BC109" s="1">
        <v>1026</v>
      </c>
      <c r="BD109" s="1">
        <v>37.2278664731495</v>
      </c>
      <c r="BE109" s="1">
        <v>32.5940924772971</v>
      </c>
    </row>
    <row r="110" s="1" customFormat="1" ht="19.9" customHeight="1" spans="1:57">
      <c r="A110" s="9" t="s">
        <v>256</v>
      </c>
      <c r="B110" s="8">
        <v>3018245.35</v>
      </c>
      <c r="C110" s="8">
        <v>1188926.9</v>
      </c>
      <c r="D110" s="8">
        <v>301883.24</v>
      </c>
      <c r="E110" s="8">
        <v>1078972.49</v>
      </c>
      <c r="F110" s="8">
        <v>352070</v>
      </c>
      <c r="G110" s="8">
        <v>10066.9</v>
      </c>
      <c r="H110" s="8">
        <v>681772.27</v>
      </c>
      <c r="I110" s="8">
        <v>525726.64</v>
      </c>
      <c r="J110" s="8">
        <v>25190</v>
      </c>
      <c r="K110" s="8">
        <v>153283.47</v>
      </c>
      <c r="L110" s="8">
        <v>2762.16</v>
      </c>
      <c r="M110" s="8">
        <v>1122.48</v>
      </c>
      <c r="N110" s="8">
        <v>19890.6</v>
      </c>
      <c r="O110" s="8">
        <v>1612</v>
      </c>
      <c r="P110" s="8">
        <v>11938.1</v>
      </c>
      <c r="Q110" s="8">
        <v>500.14</v>
      </c>
      <c r="R110" s="16">
        <v>109954.41</v>
      </c>
      <c r="S110" s="8">
        <v>27330</v>
      </c>
      <c r="T110" s="8">
        <v>14288</v>
      </c>
      <c r="U110" s="8">
        <v>5142.6</v>
      </c>
      <c r="V110" s="8">
        <v>21812.42</v>
      </c>
      <c r="W110" s="8">
        <v>20631.59</v>
      </c>
      <c r="X110" s="8">
        <v>0</v>
      </c>
      <c r="Y110" s="8">
        <v>1180.83</v>
      </c>
      <c r="Z110" s="8">
        <v>0</v>
      </c>
      <c r="AA110" s="8">
        <v>852.59</v>
      </c>
      <c r="AB110" s="8">
        <v>11625.7</v>
      </c>
      <c r="AC110" s="8">
        <v>0</v>
      </c>
      <c r="AD110" s="8">
        <v>14481.3</v>
      </c>
      <c r="AE110" s="8">
        <v>14413.8</v>
      </c>
      <c r="AF110" s="8">
        <v>8</v>
      </c>
      <c r="AG110" s="8">
        <v>0</v>
      </c>
      <c r="AH110" s="8">
        <v>1826642.31</v>
      </c>
      <c r="AI110" s="8">
        <v>0</v>
      </c>
      <c r="AJ110" s="8">
        <v>2557</v>
      </c>
      <c r="AK110" s="8">
        <v>3190199.33</v>
      </c>
      <c r="AL110" s="8">
        <v>2930485.79</v>
      </c>
      <c r="AM110" s="8">
        <v>218800.54</v>
      </c>
      <c r="AN110" s="8">
        <v>-171953.98</v>
      </c>
      <c r="AO110" s="8">
        <v>731517.51</v>
      </c>
      <c r="AP110" s="8">
        <v>29080</v>
      </c>
      <c r="AQ110" s="8">
        <v>14092</v>
      </c>
      <c r="AR110" s="8">
        <v>160</v>
      </c>
      <c r="AS110" s="8">
        <v>156</v>
      </c>
      <c r="AT110" s="8">
        <v>4.66666666666667</v>
      </c>
      <c r="AU110" s="8">
        <v>37.1035931911967</v>
      </c>
      <c r="AV110" s="8">
        <v>23.4447135488308</v>
      </c>
      <c r="AW110" s="8">
        <v>151.036277472527</v>
      </c>
      <c r="AX110" s="1">
        <v>29.9621153846154</v>
      </c>
      <c r="AY110" s="1">
        <v>704.835961538462</v>
      </c>
      <c r="AZ110" s="1">
        <v>139.823205128205</v>
      </c>
      <c r="BA110" s="1">
        <v>3180</v>
      </c>
      <c r="BB110" s="1">
        <v>728</v>
      </c>
      <c r="BC110" s="1">
        <v>728</v>
      </c>
      <c r="BD110" s="1">
        <v>22.8930817610063</v>
      </c>
      <c r="BE110" s="1">
        <v>37.0156633425034</v>
      </c>
    </row>
    <row r="111" s="1" customFormat="1" ht="19.9" customHeight="1" spans="1:57">
      <c r="A111" s="9" t="s">
        <v>257</v>
      </c>
      <c r="B111" s="8">
        <v>5685511.6</v>
      </c>
      <c r="C111" s="8">
        <v>2342881.38</v>
      </c>
      <c r="D111" s="8">
        <v>457529.75</v>
      </c>
      <c r="E111" s="8">
        <v>2071882.37</v>
      </c>
      <c r="F111" s="8">
        <v>492063.25</v>
      </c>
      <c r="G111" s="8">
        <v>52875.8</v>
      </c>
      <c r="H111" s="8">
        <v>1152959.9</v>
      </c>
      <c r="I111" s="8">
        <v>960235.48</v>
      </c>
      <c r="J111" s="8">
        <v>162776</v>
      </c>
      <c r="K111" s="8">
        <v>175947.37</v>
      </c>
      <c r="L111" s="8">
        <v>16777.05</v>
      </c>
      <c r="M111" s="8">
        <v>13185.98</v>
      </c>
      <c r="N111" s="8">
        <v>233126.29</v>
      </c>
      <c r="O111" s="8">
        <v>11121.35</v>
      </c>
      <c r="P111" s="8">
        <v>112649.8</v>
      </c>
      <c r="Q111" s="8">
        <v>3900</v>
      </c>
      <c r="R111" s="16">
        <v>270999.01</v>
      </c>
      <c r="S111" s="8">
        <v>56126</v>
      </c>
      <c r="T111" s="8">
        <v>33535</v>
      </c>
      <c r="U111" s="8">
        <v>8358.6</v>
      </c>
      <c r="V111" s="8">
        <v>48363.23</v>
      </c>
      <c r="W111" s="8">
        <v>46110.67</v>
      </c>
      <c r="X111" s="8">
        <v>0</v>
      </c>
      <c r="Y111" s="8">
        <v>2120.58</v>
      </c>
      <c r="Z111" s="8">
        <v>131.98</v>
      </c>
      <c r="AA111" s="8">
        <v>616.83</v>
      </c>
      <c r="AB111" s="8">
        <v>48060.45</v>
      </c>
      <c r="AC111" s="8">
        <v>6923</v>
      </c>
      <c r="AD111" s="8">
        <v>29121.9</v>
      </c>
      <c r="AE111" s="8">
        <v>39426</v>
      </c>
      <c r="AF111" s="8">
        <v>468</v>
      </c>
      <c r="AG111" s="8">
        <v>0</v>
      </c>
      <c r="AH111" s="8">
        <v>3333365.92</v>
      </c>
      <c r="AI111" s="8">
        <v>0</v>
      </c>
      <c r="AJ111" s="8">
        <v>3936.38</v>
      </c>
      <c r="AK111" s="8">
        <v>5528883.04</v>
      </c>
      <c r="AL111" s="8">
        <v>5244851.83</v>
      </c>
      <c r="AM111" s="8">
        <v>201057.21</v>
      </c>
      <c r="AN111" s="8">
        <v>156628.56</v>
      </c>
      <c r="AO111" s="8">
        <v>1113088.13</v>
      </c>
      <c r="AP111" s="8">
        <v>40673</v>
      </c>
      <c r="AQ111" s="8">
        <v>14659</v>
      </c>
      <c r="AR111" s="8">
        <v>299</v>
      </c>
      <c r="AS111" s="8">
        <v>303</v>
      </c>
      <c r="AT111" s="8">
        <v>4.92409240924092</v>
      </c>
      <c r="AU111" s="8">
        <v>50.9399938534163</v>
      </c>
      <c r="AV111" s="8">
        <v>28.3470582450274</v>
      </c>
      <c r="AW111" s="8">
        <v>181.634725201072</v>
      </c>
      <c r="AX111" s="1">
        <v>32.4150335120643</v>
      </c>
      <c r="AY111" s="1">
        <v>894.386171617162</v>
      </c>
      <c r="AZ111" s="1">
        <v>159.614620462046</v>
      </c>
      <c r="BA111" s="1">
        <v>5300</v>
      </c>
      <c r="BB111" s="1">
        <v>1492</v>
      </c>
      <c r="BC111" s="1">
        <v>1492</v>
      </c>
      <c r="BD111" s="1">
        <v>28.1509433962264</v>
      </c>
      <c r="BE111" s="1">
        <v>50.8432126963833</v>
      </c>
    </row>
    <row r="112" s="1" customFormat="1" ht="19.9" customHeight="1" spans="1:57">
      <c r="A112" s="9" t="s">
        <v>258</v>
      </c>
      <c r="B112" s="8">
        <v>11887674.52</v>
      </c>
      <c r="C112" s="8">
        <v>5487675.57</v>
      </c>
      <c r="D112" s="8">
        <v>1224328.4</v>
      </c>
      <c r="E112" s="8">
        <v>5223687.13</v>
      </c>
      <c r="F112" s="8">
        <v>1339459.4</v>
      </c>
      <c r="G112" s="8">
        <v>252093.9</v>
      </c>
      <c r="H112" s="8">
        <v>2771147.88</v>
      </c>
      <c r="I112" s="8">
        <v>2256501.19</v>
      </c>
      <c r="J112" s="8">
        <v>962023</v>
      </c>
      <c r="K112" s="8">
        <v>460009.88</v>
      </c>
      <c r="L112" s="8">
        <v>54636.81</v>
      </c>
      <c r="M112" s="8">
        <v>25414.35</v>
      </c>
      <c r="N112" s="8">
        <v>489175.1</v>
      </c>
      <c r="O112" s="8">
        <v>48279.5</v>
      </c>
      <c r="P112" s="8">
        <v>279446.8</v>
      </c>
      <c r="Q112" s="8">
        <v>18670.2</v>
      </c>
      <c r="R112" s="16">
        <v>263988.44</v>
      </c>
      <c r="S112" s="8">
        <v>83970</v>
      </c>
      <c r="T112" s="8">
        <v>35245</v>
      </c>
      <c r="U112" s="8">
        <v>5751.5</v>
      </c>
      <c r="V112" s="8">
        <v>36516.11</v>
      </c>
      <c r="W112" s="8">
        <v>34059.42</v>
      </c>
      <c r="X112" s="8">
        <v>0</v>
      </c>
      <c r="Y112" s="8">
        <v>2456.69</v>
      </c>
      <c r="Z112" s="8">
        <v>0</v>
      </c>
      <c r="AA112" s="8">
        <v>9759.73</v>
      </c>
      <c r="AB112" s="8">
        <v>26492.1</v>
      </c>
      <c r="AC112" s="8">
        <v>0</v>
      </c>
      <c r="AD112" s="8">
        <v>26942.5</v>
      </c>
      <c r="AE112" s="8">
        <v>39255.5</v>
      </c>
      <c r="AF112" s="8">
        <v>56</v>
      </c>
      <c r="AG112" s="8">
        <v>0</v>
      </c>
      <c r="AH112" s="8">
        <v>6383795.56</v>
      </c>
      <c r="AI112" s="8">
        <v>0</v>
      </c>
      <c r="AJ112" s="8">
        <v>7468.6</v>
      </c>
      <c r="AK112" s="8">
        <v>11536222.36</v>
      </c>
      <c r="AL112" s="8">
        <v>10837134.61</v>
      </c>
      <c r="AM112" s="8">
        <v>559919.75</v>
      </c>
      <c r="AN112" s="8">
        <v>351452.16</v>
      </c>
      <c r="AO112" s="8">
        <v>2429417.78</v>
      </c>
      <c r="AP112" s="8">
        <v>95485</v>
      </c>
      <c r="AQ112" s="8">
        <v>46964</v>
      </c>
      <c r="AR112" s="8">
        <v>299</v>
      </c>
      <c r="AS112" s="8">
        <v>297</v>
      </c>
      <c r="AT112" s="8">
        <v>5.27272727272727</v>
      </c>
      <c r="AU112" s="8">
        <v>54.706887259779</v>
      </c>
      <c r="AV112" s="8">
        <v>29.0218136880138</v>
      </c>
      <c r="AW112" s="8">
        <v>168.574993614304</v>
      </c>
      <c r="AX112" s="1">
        <v>23.3180779054917</v>
      </c>
      <c r="AY112" s="1">
        <v>888.849966329966</v>
      </c>
      <c r="AZ112" s="1">
        <v>122.949865319865</v>
      </c>
      <c r="BA112" s="1">
        <v>6360</v>
      </c>
      <c r="BB112" s="1">
        <v>1566</v>
      </c>
      <c r="BC112" s="1">
        <v>1566</v>
      </c>
      <c r="BD112" s="1">
        <v>24.622641509434</v>
      </c>
      <c r="BE112" s="1">
        <v>54.6286697387024</v>
      </c>
    </row>
    <row r="113" s="1" customFormat="1" ht="19.9" customHeight="1" spans="1:57">
      <c r="A113" s="9" t="s">
        <v>259</v>
      </c>
      <c r="B113" s="8">
        <v>3563442.51</v>
      </c>
      <c r="C113" s="8">
        <v>1714910.44</v>
      </c>
      <c r="D113" s="8">
        <v>407554.3</v>
      </c>
      <c r="E113" s="8">
        <v>1284600.27</v>
      </c>
      <c r="F113" s="8">
        <v>342360.1</v>
      </c>
      <c r="G113" s="8">
        <v>14564</v>
      </c>
      <c r="H113" s="8">
        <v>805944.69</v>
      </c>
      <c r="I113" s="8">
        <v>543420.44</v>
      </c>
      <c r="J113" s="8">
        <v>51440</v>
      </c>
      <c r="K113" s="8">
        <v>223967.16</v>
      </c>
      <c r="L113" s="8">
        <v>38557.09</v>
      </c>
      <c r="M113" s="8">
        <v>1810.32</v>
      </c>
      <c r="N113" s="8">
        <v>87048.66</v>
      </c>
      <c r="O113" s="8">
        <v>3144</v>
      </c>
      <c r="P113" s="8">
        <v>14581.7</v>
      </c>
      <c r="Q113" s="8">
        <v>15146.8</v>
      </c>
      <c r="R113" s="16">
        <v>430310.17</v>
      </c>
      <c r="S113" s="8">
        <v>81712</v>
      </c>
      <c r="T113" s="8">
        <v>48317</v>
      </c>
      <c r="U113" s="8">
        <v>13157.9</v>
      </c>
      <c r="V113" s="8">
        <v>55765.47</v>
      </c>
      <c r="W113" s="8">
        <v>45344.76</v>
      </c>
      <c r="X113" s="8">
        <v>0</v>
      </c>
      <c r="Y113" s="8">
        <v>9674.68</v>
      </c>
      <c r="Z113" s="8">
        <v>746.03</v>
      </c>
      <c r="AA113" s="8">
        <v>4884</v>
      </c>
      <c r="AB113" s="8">
        <v>131077.1</v>
      </c>
      <c r="AC113" s="8">
        <v>150</v>
      </c>
      <c r="AD113" s="8">
        <v>38938.7</v>
      </c>
      <c r="AE113" s="8">
        <v>55701</v>
      </c>
      <c r="AF113" s="8">
        <v>607</v>
      </c>
      <c r="AG113" s="8">
        <v>0</v>
      </c>
      <c r="AH113" s="8">
        <v>1845038.37</v>
      </c>
      <c r="AI113" s="8">
        <v>0</v>
      </c>
      <c r="AJ113" s="8">
        <v>3112.82</v>
      </c>
      <c r="AK113" s="8">
        <v>4074291.69</v>
      </c>
      <c r="AL113" s="8">
        <v>3806028.9</v>
      </c>
      <c r="AM113" s="8">
        <v>230029.79</v>
      </c>
      <c r="AN113" s="8">
        <v>-510849.18</v>
      </c>
      <c r="AO113" s="8">
        <v>843339.9</v>
      </c>
      <c r="AP113" s="8">
        <v>27459</v>
      </c>
      <c r="AQ113" s="8">
        <v>13522</v>
      </c>
      <c r="AR113" s="8">
        <v>575</v>
      </c>
      <c r="AS113" s="8">
        <v>555</v>
      </c>
      <c r="AT113" s="8">
        <v>4.47567567567568</v>
      </c>
      <c r="AU113" s="8">
        <v>46.782485523872</v>
      </c>
      <c r="AV113" s="8">
        <v>29.3508390691577</v>
      </c>
      <c r="AW113" s="8">
        <v>173.232757648953</v>
      </c>
      <c r="AX113" s="1">
        <v>22.4498671497585</v>
      </c>
      <c r="AY113" s="1">
        <v>775.33363963964</v>
      </c>
      <c r="AZ113" s="1">
        <v>100.478324324324</v>
      </c>
      <c r="BA113" s="1">
        <v>4240</v>
      </c>
      <c r="BB113" s="1">
        <v>2484</v>
      </c>
      <c r="BC113" s="1">
        <v>2484</v>
      </c>
      <c r="BD113" s="1">
        <v>58.5849056603774</v>
      </c>
      <c r="BE113" s="1">
        <v>46.6691230561929</v>
      </c>
    </row>
    <row r="114" s="1" customFormat="1" ht="19.9" customHeight="1" spans="1:57">
      <c r="A114" s="9" t="s">
        <v>260</v>
      </c>
      <c r="B114" s="8">
        <v>10567042.66</v>
      </c>
      <c r="C114" s="8">
        <v>5455957.85</v>
      </c>
      <c r="D114" s="8">
        <v>1080467.44</v>
      </c>
      <c r="E114" s="8">
        <v>4676612.92</v>
      </c>
      <c r="F114" s="8">
        <v>1005249.1</v>
      </c>
      <c r="G114" s="8">
        <v>245696.3</v>
      </c>
      <c r="H114" s="8">
        <v>2527658.07</v>
      </c>
      <c r="I114" s="8">
        <v>1836791.27</v>
      </c>
      <c r="J114" s="8">
        <v>224632</v>
      </c>
      <c r="K114" s="8">
        <v>584662.86</v>
      </c>
      <c r="L114" s="8">
        <v>106203.94</v>
      </c>
      <c r="M114" s="8">
        <v>37245.01</v>
      </c>
      <c r="N114" s="8">
        <v>612725.2</v>
      </c>
      <c r="O114" s="8">
        <v>26714</v>
      </c>
      <c r="P114" s="8">
        <v>178861.2</v>
      </c>
      <c r="Q114" s="8">
        <v>42464.04</v>
      </c>
      <c r="R114" s="16">
        <v>779344.93</v>
      </c>
      <c r="S114" s="8">
        <v>212325.3</v>
      </c>
      <c r="T114" s="8">
        <v>81111</v>
      </c>
      <c r="U114" s="8">
        <v>64006.8</v>
      </c>
      <c r="V114" s="8">
        <v>127485.15</v>
      </c>
      <c r="W114" s="8">
        <v>109748.53</v>
      </c>
      <c r="X114" s="8">
        <v>0</v>
      </c>
      <c r="Y114" s="8">
        <v>16674.55</v>
      </c>
      <c r="Z114" s="8">
        <v>1062.07</v>
      </c>
      <c r="AA114" s="8">
        <v>3135.28</v>
      </c>
      <c r="AB114" s="8">
        <v>79418.96</v>
      </c>
      <c r="AC114" s="8">
        <v>6459</v>
      </c>
      <c r="AD114" s="8">
        <v>79615.6</v>
      </c>
      <c r="AE114" s="8">
        <v>106822.8</v>
      </c>
      <c r="AF114" s="8">
        <v>18965.04</v>
      </c>
      <c r="AG114" s="8">
        <v>0</v>
      </c>
      <c r="AH114" s="8">
        <v>5062958.67</v>
      </c>
      <c r="AI114" s="8">
        <v>0</v>
      </c>
      <c r="AJ114" s="8">
        <v>17672.07</v>
      </c>
      <c r="AK114" s="8">
        <v>11618351.98</v>
      </c>
      <c r="AL114" s="8">
        <v>10838726.04</v>
      </c>
      <c r="AM114" s="8">
        <v>546072.09</v>
      </c>
      <c r="AN114" s="8">
        <v>-1051309.32</v>
      </c>
      <c r="AO114" s="8">
        <v>2445270.58</v>
      </c>
      <c r="AP114" s="8">
        <v>79719</v>
      </c>
      <c r="AQ114" s="8">
        <v>39967</v>
      </c>
      <c r="AR114" s="8">
        <v>766</v>
      </c>
      <c r="AS114" s="8">
        <v>744</v>
      </c>
      <c r="AT114" s="8">
        <v>5.60483870967742</v>
      </c>
      <c r="AU114" s="8">
        <v>58.6637178088034</v>
      </c>
      <c r="AV114" s="8">
        <v>31.7070970534001</v>
      </c>
      <c r="AW114" s="8">
        <v>186.893268585132</v>
      </c>
      <c r="AX114" s="1">
        <v>30.5719784172662</v>
      </c>
      <c r="AY114" s="1">
        <v>1047.50662634409</v>
      </c>
      <c r="AZ114" s="1">
        <v>171.351008064516</v>
      </c>
      <c r="BA114" s="1">
        <v>10600</v>
      </c>
      <c r="BB114" s="1">
        <v>4170</v>
      </c>
      <c r="BC114" s="1">
        <v>4170</v>
      </c>
      <c r="BD114" s="1">
        <v>39.3396226415094</v>
      </c>
      <c r="BE114" s="1">
        <v>58.4420382844742</v>
      </c>
    </row>
    <row r="115" s="1" customFormat="1" ht="19.9" customHeight="1" spans="1:57">
      <c r="A115" s="9" t="s">
        <v>261</v>
      </c>
      <c r="B115" s="8">
        <v>7214812.65</v>
      </c>
      <c r="C115" s="8">
        <v>3427264.21</v>
      </c>
      <c r="D115" s="8">
        <v>578614.06</v>
      </c>
      <c r="E115" s="8">
        <v>3321400.81</v>
      </c>
      <c r="F115" s="8">
        <v>726663.9</v>
      </c>
      <c r="G115" s="8">
        <v>92004.7</v>
      </c>
      <c r="H115" s="8">
        <v>2068096.85</v>
      </c>
      <c r="I115" s="8">
        <v>1545171.2</v>
      </c>
      <c r="J115" s="8">
        <v>336935</v>
      </c>
      <c r="K115" s="8">
        <v>472686.86</v>
      </c>
      <c r="L115" s="8">
        <v>50238.79</v>
      </c>
      <c r="M115" s="8">
        <v>21800.12</v>
      </c>
      <c r="N115" s="8">
        <v>209004.1</v>
      </c>
      <c r="O115" s="8">
        <v>7580</v>
      </c>
      <c r="P115" s="8">
        <v>172422.48</v>
      </c>
      <c r="Q115" s="8">
        <v>23828.66</v>
      </c>
      <c r="R115" s="16">
        <v>105863.4</v>
      </c>
      <c r="S115" s="8">
        <v>22029</v>
      </c>
      <c r="T115" s="8">
        <v>14535</v>
      </c>
      <c r="U115" s="8">
        <v>3869.2</v>
      </c>
      <c r="V115" s="8">
        <v>24420.4</v>
      </c>
      <c r="W115" s="8">
        <v>21812.52</v>
      </c>
      <c r="X115" s="8">
        <v>0</v>
      </c>
      <c r="Y115" s="8">
        <v>2321.19</v>
      </c>
      <c r="Z115" s="8">
        <v>286.69</v>
      </c>
      <c r="AA115" s="8">
        <v>1133.39</v>
      </c>
      <c r="AB115" s="8">
        <v>12141.95</v>
      </c>
      <c r="AC115" s="8">
        <v>450</v>
      </c>
      <c r="AD115" s="8">
        <v>5306</v>
      </c>
      <c r="AE115" s="8">
        <v>18829.8</v>
      </c>
      <c r="AF115" s="8">
        <v>3148.66</v>
      </c>
      <c r="AG115" s="8">
        <v>0</v>
      </c>
      <c r="AH115" s="8">
        <v>3765219.46</v>
      </c>
      <c r="AI115" s="8">
        <v>0</v>
      </c>
      <c r="AJ115" s="8">
        <v>5397</v>
      </c>
      <c r="AK115" s="8">
        <v>7385281.22</v>
      </c>
      <c r="AL115" s="8">
        <v>6966316.8</v>
      </c>
      <c r="AM115" s="8">
        <v>386183.42</v>
      </c>
      <c r="AN115" s="8">
        <v>-170468.57</v>
      </c>
      <c r="AO115" s="8">
        <v>1993352.32</v>
      </c>
      <c r="AP115" s="8">
        <v>51565</v>
      </c>
      <c r="AQ115" s="8">
        <v>18460</v>
      </c>
      <c r="AR115" s="8">
        <v>110</v>
      </c>
      <c r="AS115" s="8">
        <v>114</v>
      </c>
      <c r="AT115" s="8">
        <v>5.91228070175439</v>
      </c>
      <c r="AU115" s="8">
        <v>64.4119230097935</v>
      </c>
      <c r="AV115" s="8">
        <v>40.106600407253</v>
      </c>
      <c r="AW115" s="8">
        <v>157.067359050445</v>
      </c>
      <c r="AX115" s="1">
        <v>36.2320474777448</v>
      </c>
      <c r="AY115" s="1">
        <v>928.626315789474</v>
      </c>
      <c r="AZ115" s="1">
        <v>214.214035087719</v>
      </c>
      <c r="BA115" s="1">
        <v>7420</v>
      </c>
      <c r="BB115" s="1">
        <v>674</v>
      </c>
      <c r="BC115" s="1">
        <v>674</v>
      </c>
      <c r="BD115" s="1">
        <v>9.08355795148248</v>
      </c>
      <c r="BE115" s="1">
        <v>64.3072589935033</v>
      </c>
    </row>
    <row r="116" s="1" customFormat="1" ht="19.9" customHeight="1" spans="1:57">
      <c r="A116" s="9" t="s">
        <v>262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16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</row>
    <row r="117" s="1" customFormat="1" ht="19.9" customHeight="1" spans="1:57">
      <c r="A117" s="9" t="s">
        <v>263</v>
      </c>
      <c r="B117" s="8">
        <v>6448279.38</v>
      </c>
      <c r="C117" s="8">
        <v>2543237.57</v>
      </c>
      <c r="D117" s="8">
        <v>894262.11</v>
      </c>
      <c r="E117" s="8">
        <v>2222036.23</v>
      </c>
      <c r="F117" s="8">
        <v>601849.6</v>
      </c>
      <c r="G117" s="8">
        <v>32597.7</v>
      </c>
      <c r="H117" s="8">
        <v>1415576.75</v>
      </c>
      <c r="I117" s="8">
        <v>867229.35</v>
      </c>
      <c r="J117" s="8">
        <v>58530</v>
      </c>
      <c r="K117" s="8">
        <v>308284.68</v>
      </c>
      <c r="L117" s="8">
        <v>240062.72</v>
      </c>
      <c r="M117" s="8">
        <v>10120.38</v>
      </c>
      <c r="N117" s="8">
        <v>83176.3</v>
      </c>
      <c r="O117" s="8">
        <v>3846</v>
      </c>
      <c r="P117" s="8">
        <v>28964.4</v>
      </c>
      <c r="Q117" s="8">
        <v>45905.1</v>
      </c>
      <c r="R117" s="16">
        <v>321201.34</v>
      </c>
      <c r="S117" s="8">
        <v>48347</v>
      </c>
      <c r="T117" s="8">
        <v>38551</v>
      </c>
      <c r="U117" s="8">
        <v>13008.5</v>
      </c>
      <c r="V117" s="8">
        <v>73160.02</v>
      </c>
      <c r="W117" s="8">
        <v>62434.6</v>
      </c>
      <c r="X117" s="8">
        <v>0</v>
      </c>
      <c r="Y117" s="8">
        <v>6941.99</v>
      </c>
      <c r="Z117" s="8">
        <v>3783.43</v>
      </c>
      <c r="AA117" s="8">
        <v>4050.22</v>
      </c>
      <c r="AB117" s="8">
        <v>46710</v>
      </c>
      <c r="AC117" s="8">
        <v>442</v>
      </c>
      <c r="AD117" s="8">
        <v>61994.6</v>
      </c>
      <c r="AE117" s="8">
        <v>34560</v>
      </c>
      <c r="AF117" s="8">
        <v>378</v>
      </c>
      <c r="AG117" s="8">
        <v>0</v>
      </c>
      <c r="AH117" s="8">
        <v>3799071.45</v>
      </c>
      <c r="AI117" s="8">
        <v>0</v>
      </c>
      <c r="AJ117" s="8">
        <v>105563.13</v>
      </c>
      <c r="AK117" s="8">
        <v>5572539.06</v>
      </c>
      <c r="AL117" s="8">
        <v>5002854.14</v>
      </c>
      <c r="AM117" s="8">
        <v>449157.92</v>
      </c>
      <c r="AN117" s="8">
        <v>875740.32</v>
      </c>
      <c r="AO117" s="8">
        <v>1415656.77</v>
      </c>
      <c r="AP117" s="8">
        <v>51099</v>
      </c>
      <c r="AQ117" s="8">
        <v>32329</v>
      </c>
      <c r="AR117" s="8">
        <v>428</v>
      </c>
      <c r="AS117" s="8">
        <v>428</v>
      </c>
      <c r="AT117" s="8">
        <v>3.80140186915888</v>
      </c>
      <c r="AU117" s="8">
        <v>43.4849259281004</v>
      </c>
      <c r="AV117" s="8">
        <v>27.7026311669504</v>
      </c>
      <c r="AW117" s="8">
        <v>197.41938537185</v>
      </c>
      <c r="AX117" s="1">
        <v>44.9662077443147</v>
      </c>
      <c r="AY117" s="1">
        <v>750.470420560748</v>
      </c>
      <c r="AZ117" s="1">
        <v>170.934626168224</v>
      </c>
      <c r="BA117" s="1">
        <v>6360</v>
      </c>
      <c r="BB117" s="1">
        <v>1627</v>
      </c>
      <c r="BC117" s="1">
        <v>1627</v>
      </c>
      <c r="BD117" s="1">
        <v>25.5817610062893</v>
      </c>
      <c r="BE117" s="1">
        <v>41.4190708233038</v>
      </c>
    </row>
    <row r="118" s="1" customFormat="1" ht="19.9" customHeight="1" spans="1:57">
      <c r="A118" s="9" t="s">
        <v>264</v>
      </c>
      <c r="B118" s="8">
        <v>4142321.65</v>
      </c>
      <c r="C118" s="8">
        <v>1087598.99</v>
      </c>
      <c r="D118" s="8">
        <v>295400.92</v>
      </c>
      <c r="E118" s="8">
        <v>905013.56</v>
      </c>
      <c r="F118" s="8">
        <v>270466.6</v>
      </c>
      <c r="G118" s="8">
        <v>21869.4</v>
      </c>
      <c r="H118" s="8">
        <v>548995.73</v>
      </c>
      <c r="I118" s="8">
        <v>397778.49</v>
      </c>
      <c r="J118" s="8">
        <v>9342</v>
      </c>
      <c r="K118" s="8">
        <v>123659.99</v>
      </c>
      <c r="L118" s="8">
        <v>27557.25</v>
      </c>
      <c r="M118" s="8">
        <v>2181.29</v>
      </c>
      <c r="N118" s="8">
        <v>30724.04</v>
      </c>
      <c r="O118" s="8">
        <v>9815</v>
      </c>
      <c r="P118" s="8">
        <v>19835.7</v>
      </c>
      <c r="Q118" s="8">
        <v>1125.8</v>
      </c>
      <c r="R118" s="16">
        <v>182585.43</v>
      </c>
      <c r="S118" s="8">
        <v>26932</v>
      </c>
      <c r="T118" s="8">
        <v>0</v>
      </c>
      <c r="U118" s="8">
        <v>32235.5</v>
      </c>
      <c r="V118" s="8">
        <v>33488.04</v>
      </c>
      <c r="W118" s="8">
        <v>26432.44</v>
      </c>
      <c r="X118" s="8">
        <v>0</v>
      </c>
      <c r="Y118" s="8">
        <v>6390.9</v>
      </c>
      <c r="Z118" s="8">
        <v>664.7</v>
      </c>
      <c r="AA118" s="8">
        <v>2466.06</v>
      </c>
      <c r="AB118" s="8">
        <v>31211.2</v>
      </c>
      <c r="AC118" s="8">
        <v>145</v>
      </c>
      <c r="AD118" s="8">
        <v>27584.2</v>
      </c>
      <c r="AE118" s="8">
        <v>25697.4</v>
      </c>
      <c r="AF118" s="8">
        <v>2826.03</v>
      </c>
      <c r="AG118" s="8">
        <v>0</v>
      </c>
      <c r="AH118" s="8">
        <v>3050550.16</v>
      </c>
      <c r="AI118" s="8">
        <v>0</v>
      </c>
      <c r="AJ118" s="8">
        <v>3463</v>
      </c>
      <c r="AK118" s="8">
        <v>2873614.39</v>
      </c>
      <c r="AL118" s="8">
        <v>2834173.39</v>
      </c>
      <c r="AM118" s="8">
        <v>0</v>
      </c>
      <c r="AN118" s="8">
        <v>1268707.26</v>
      </c>
      <c r="AO118" s="8">
        <v>593172.15</v>
      </c>
      <c r="AP118" s="8">
        <v>21851</v>
      </c>
      <c r="AQ118" s="8">
        <v>10954</v>
      </c>
      <c r="AR118" s="8">
        <v>221</v>
      </c>
      <c r="AS118" s="8">
        <v>221</v>
      </c>
      <c r="AT118" s="8">
        <v>5.01357466063348</v>
      </c>
      <c r="AU118" s="8">
        <v>41.4174893597547</v>
      </c>
      <c r="AV118" s="8">
        <v>25.1245128369411</v>
      </c>
      <c r="AW118" s="8">
        <v>164.788294223827</v>
      </c>
      <c r="AX118" s="1">
        <v>30.2238628158845</v>
      </c>
      <c r="AY118" s="1">
        <v>826.178416289593</v>
      </c>
      <c r="AZ118" s="1">
        <v>151.529592760181</v>
      </c>
      <c r="BA118" s="1">
        <v>4240</v>
      </c>
      <c r="BB118" s="1">
        <v>1108</v>
      </c>
      <c r="BC118" s="1">
        <v>1108</v>
      </c>
      <c r="BD118" s="1">
        <v>26.1320754716981</v>
      </c>
      <c r="BE118" s="1">
        <v>41.2590069104389</v>
      </c>
    </row>
    <row r="119" s="1" customFormat="1" ht="19.9" customHeight="1" spans="1:57">
      <c r="A119" s="9" t="s">
        <v>265</v>
      </c>
      <c r="B119" s="8">
        <v>4668986.64</v>
      </c>
      <c r="C119" s="8">
        <v>1410254.61</v>
      </c>
      <c r="D119" s="8">
        <v>146658.65</v>
      </c>
      <c r="E119" s="8">
        <v>1330591.04</v>
      </c>
      <c r="F119" s="8">
        <v>307425</v>
      </c>
      <c r="G119" s="8">
        <v>48118.6</v>
      </c>
      <c r="H119" s="8">
        <v>747136.59</v>
      </c>
      <c r="I119" s="8">
        <v>679541.03</v>
      </c>
      <c r="J119" s="8">
        <v>36052</v>
      </c>
      <c r="K119" s="8">
        <v>66574.85</v>
      </c>
      <c r="L119" s="8">
        <v>1020.71</v>
      </c>
      <c r="M119" s="8">
        <v>3211.29</v>
      </c>
      <c r="N119" s="8">
        <v>155499.96</v>
      </c>
      <c r="O119" s="8">
        <v>28446.5</v>
      </c>
      <c r="P119" s="8">
        <v>40753.1</v>
      </c>
      <c r="Q119" s="8">
        <v>0</v>
      </c>
      <c r="R119" s="16">
        <v>79663.57</v>
      </c>
      <c r="S119" s="8">
        <v>19190</v>
      </c>
      <c r="T119" s="8">
        <v>0</v>
      </c>
      <c r="U119" s="8">
        <v>14276</v>
      </c>
      <c r="V119" s="8">
        <v>11328.69</v>
      </c>
      <c r="W119" s="8">
        <v>10801.93</v>
      </c>
      <c r="X119" s="8">
        <v>0</v>
      </c>
      <c r="Y119" s="8">
        <v>526.76</v>
      </c>
      <c r="Z119" s="8">
        <v>0</v>
      </c>
      <c r="AA119" s="8">
        <v>949.56</v>
      </c>
      <c r="AB119" s="8">
        <v>10187.62</v>
      </c>
      <c r="AC119" s="8">
        <v>170</v>
      </c>
      <c r="AD119" s="8">
        <v>9575.1</v>
      </c>
      <c r="AE119" s="8">
        <v>9756</v>
      </c>
      <c r="AF119" s="8">
        <v>4230.6</v>
      </c>
      <c r="AG119" s="8">
        <v>0</v>
      </c>
      <c r="AH119" s="8">
        <v>3242105.2</v>
      </c>
      <c r="AI119" s="8">
        <v>0</v>
      </c>
      <c r="AJ119" s="8">
        <v>12261.87</v>
      </c>
      <c r="AK119" s="8">
        <v>3102866.87</v>
      </c>
      <c r="AL119" s="8">
        <v>3090302.87</v>
      </c>
      <c r="AM119" s="8">
        <v>0</v>
      </c>
      <c r="AN119" s="8">
        <v>1566119.77</v>
      </c>
      <c r="AO119" s="8">
        <v>758465.28</v>
      </c>
      <c r="AP119" s="8">
        <v>23856</v>
      </c>
      <c r="AQ119" s="8">
        <v>4435</v>
      </c>
      <c r="AR119" s="8">
        <v>108</v>
      </c>
      <c r="AS119" s="8">
        <v>108</v>
      </c>
      <c r="AT119" s="8">
        <v>4.67592592592593</v>
      </c>
      <c r="AU119" s="8">
        <v>55.7759490274983</v>
      </c>
      <c r="AV119" s="8">
        <v>31.3186028672032</v>
      </c>
      <c r="AW119" s="8">
        <v>157.749643564356</v>
      </c>
      <c r="AX119" s="1">
        <v>22.4330495049505</v>
      </c>
      <c r="AY119" s="1">
        <v>737.625648148148</v>
      </c>
      <c r="AZ119" s="1">
        <v>104.895277777778</v>
      </c>
      <c r="BA119" s="1">
        <v>5300</v>
      </c>
      <c r="BB119" s="1">
        <v>505</v>
      </c>
      <c r="BC119" s="1">
        <v>505</v>
      </c>
      <c r="BD119" s="1">
        <v>9.52830188679245</v>
      </c>
      <c r="BE119" s="1">
        <v>55.2619538061704</v>
      </c>
    </row>
    <row r="120" s="1" customFormat="1" ht="19.9" customHeight="1" spans="1:57">
      <c r="A120" s="9" t="s">
        <v>266</v>
      </c>
      <c r="B120" s="8">
        <v>19356824.84</v>
      </c>
      <c r="C120" s="8">
        <v>9211787.95</v>
      </c>
      <c r="D120" s="8">
        <v>412458.47</v>
      </c>
      <c r="E120" s="8">
        <v>9135040.25</v>
      </c>
      <c r="F120" s="8">
        <v>1240577.5</v>
      </c>
      <c r="G120" s="8">
        <v>15869.9</v>
      </c>
      <c r="H120" s="8">
        <v>6831100.28</v>
      </c>
      <c r="I120" s="8">
        <v>4853393.12</v>
      </c>
      <c r="J120" s="8">
        <v>1826017</v>
      </c>
      <c r="K120" s="8">
        <v>240613.41</v>
      </c>
      <c r="L120" s="8">
        <v>1737093.75</v>
      </c>
      <c r="M120" s="8">
        <v>17271.32</v>
      </c>
      <c r="N120" s="8">
        <v>523288.8</v>
      </c>
      <c r="O120" s="8">
        <v>20618</v>
      </c>
      <c r="P120" s="8">
        <v>86473.5</v>
      </c>
      <c r="Q120" s="8">
        <v>399840.95</v>
      </c>
      <c r="R120" s="16">
        <v>76747.7</v>
      </c>
      <c r="S120" s="8">
        <v>11872</v>
      </c>
      <c r="T120" s="8">
        <v>0</v>
      </c>
      <c r="U120" s="8">
        <v>4950</v>
      </c>
      <c r="V120" s="8">
        <v>9539.11</v>
      </c>
      <c r="W120" s="8">
        <v>8405.12</v>
      </c>
      <c r="X120" s="8">
        <v>0</v>
      </c>
      <c r="Y120" s="8">
        <v>1133.99</v>
      </c>
      <c r="Z120" s="8">
        <v>0</v>
      </c>
      <c r="AA120" s="8">
        <v>8464.2</v>
      </c>
      <c r="AB120" s="8">
        <v>16688.1</v>
      </c>
      <c r="AC120" s="8">
        <v>6538</v>
      </c>
      <c r="AD120" s="8">
        <v>5908.5</v>
      </c>
      <c r="AE120" s="8">
        <v>7530</v>
      </c>
      <c r="AF120" s="8">
        <v>5257.79</v>
      </c>
      <c r="AG120" s="8">
        <v>0</v>
      </c>
      <c r="AH120" s="8">
        <v>10045631.12</v>
      </c>
      <c r="AI120" s="8">
        <v>0</v>
      </c>
      <c r="AJ120" s="8">
        <v>94773.6</v>
      </c>
      <c r="AK120" s="8">
        <v>13241279.93</v>
      </c>
      <c r="AL120" s="8">
        <v>13049393.03</v>
      </c>
      <c r="AM120" s="8">
        <v>9389.9</v>
      </c>
      <c r="AN120" s="8">
        <v>6115544.91</v>
      </c>
      <c r="AO120" s="8">
        <v>6840639.39</v>
      </c>
      <c r="AP120" s="8">
        <v>90013</v>
      </c>
      <c r="AQ120" s="8">
        <v>9862</v>
      </c>
      <c r="AR120" s="8">
        <v>67</v>
      </c>
      <c r="AS120" s="8">
        <v>67</v>
      </c>
      <c r="AT120" s="8">
        <v>5.32835820895522</v>
      </c>
      <c r="AU120" s="8">
        <v>101.485788163932</v>
      </c>
      <c r="AV120" s="8">
        <v>75.8901523113328</v>
      </c>
      <c r="AW120" s="8">
        <v>214.979551820728</v>
      </c>
      <c r="AX120" s="1">
        <v>26.7201960784314</v>
      </c>
      <c r="AY120" s="1">
        <v>1145.48805970149</v>
      </c>
      <c r="AZ120" s="1">
        <v>142.374776119403</v>
      </c>
      <c r="BA120" s="1">
        <v>5512</v>
      </c>
      <c r="BB120" s="1">
        <v>357</v>
      </c>
      <c r="BC120" s="1">
        <v>357</v>
      </c>
      <c r="BD120" s="1">
        <v>6.47677793904209</v>
      </c>
      <c r="BE120" s="1">
        <v>100.432900247742</v>
      </c>
    </row>
    <row r="121" s="1" customFormat="1" ht="19.9" customHeight="1" spans="1:57">
      <c r="A121" s="9" t="s">
        <v>267</v>
      </c>
      <c r="B121" s="8">
        <v>2935338.07</v>
      </c>
      <c r="C121" s="8">
        <v>652647.51</v>
      </c>
      <c r="D121" s="8">
        <v>66550.23</v>
      </c>
      <c r="E121" s="8">
        <v>540719.72</v>
      </c>
      <c r="F121" s="8">
        <v>163835</v>
      </c>
      <c r="G121" s="8">
        <v>2625.8</v>
      </c>
      <c r="H121" s="8">
        <v>352078.29</v>
      </c>
      <c r="I121" s="8">
        <v>296634.53</v>
      </c>
      <c r="J121" s="8">
        <v>12212</v>
      </c>
      <c r="K121" s="8">
        <v>54417.54</v>
      </c>
      <c r="L121" s="8">
        <v>1026.22</v>
      </c>
      <c r="M121" s="8">
        <v>506.53</v>
      </c>
      <c r="N121" s="8">
        <v>7488.1</v>
      </c>
      <c r="O121" s="8">
        <v>5573</v>
      </c>
      <c r="P121" s="8">
        <v>8525.5</v>
      </c>
      <c r="Q121" s="8">
        <v>87.5</v>
      </c>
      <c r="R121" s="16">
        <v>111927.79</v>
      </c>
      <c r="S121" s="8">
        <v>29288</v>
      </c>
      <c r="T121" s="8">
        <v>0</v>
      </c>
      <c r="U121" s="8">
        <v>23597.3</v>
      </c>
      <c r="V121" s="8">
        <v>12412.01</v>
      </c>
      <c r="W121" s="8">
        <v>12302.81</v>
      </c>
      <c r="X121" s="8">
        <v>0</v>
      </c>
      <c r="Y121" s="8">
        <v>109.2</v>
      </c>
      <c r="Z121" s="8">
        <v>0</v>
      </c>
      <c r="AA121" s="8">
        <v>1255.28</v>
      </c>
      <c r="AB121" s="8">
        <v>6742.5</v>
      </c>
      <c r="AC121" s="8">
        <v>0</v>
      </c>
      <c r="AD121" s="8">
        <v>13360.1</v>
      </c>
      <c r="AE121" s="8">
        <v>25272.6</v>
      </c>
      <c r="AF121" s="8">
        <v>0</v>
      </c>
      <c r="AG121" s="8">
        <v>0</v>
      </c>
      <c r="AH121" s="8">
        <v>2280202.56</v>
      </c>
      <c r="AI121" s="8">
        <v>0</v>
      </c>
      <c r="AJ121" s="8">
        <v>1783.04</v>
      </c>
      <c r="AK121" s="8">
        <v>2071714.7</v>
      </c>
      <c r="AL121" s="8">
        <v>2058683</v>
      </c>
      <c r="AM121" s="8">
        <v>1138.7</v>
      </c>
      <c r="AN121" s="8">
        <v>863623.37</v>
      </c>
      <c r="AO121" s="8">
        <v>364490.3</v>
      </c>
      <c r="AP121" s="8">
        <v>12366</v>
      </c>
      <c r="AQ121" s="8">
        <v>2967</v>
      </c>
      <c r="AR121" s="8">
        <v>154</v>
      </c>
      <c r="AS121" s="8">
        <v>154</v>
      </c>
      <c r="AT121" s="8">
        <v>5</v>
      </c>
      <c r="AU121" s="8">
        <v>43.7263237910399</v>
      </c>
      <c r="AV121" s="8">
        <v>28.4714774381368</v>
      </c>
      <c r="AW121" s="8">
        <v>145.360766233766</v>
      </c>
      <c r="AX121" s="1">
        <v>16.1194935064935</v>
      </c>
      <c r="AY121" s="1">
        <v>726.803831168831</v>
      </c>
      <c r="AZ121" s="1">
        <v>80.5974675324675</v>
      </c>
      <c r="BA121" s="1">
        <v>2544</v>
      </c>
      <c r="BB121" s="1">
        <v>770</v>
      </c>
      <c r="BC121" s="1">
        <v>770</v>
      </c>
      <c r="BD121" s="1">
        <v>30.2672955974843</v>
      </c>
      <c r="BE121" s="1">
        <v>43.5821348859777</v>
      </c>
    </row>
    <row r="122" s="1" customFormat="1" ht="19.9" customHeight="1" spans="1:57">
      <c r="A122" s="9" t="s">
        <v>268</v>
      </c>
      <c r="B122" s="8">
        <v>4408523.8</v>
      </c>
      <c r="C122" s="8">
        <v>1003494.75</v>
      </c>
      <c r="D122" s="8">
        <v>28322.93</v>
      </c>
      <c r="E122" s="8">
        <v>918131.5</v>
      </c>
      <c r="F122" s="8">
        <v>201039.8</v>
      </c>
      <c r="G122" s="8">
        <v>26611.8</v>
      </c>
      <c r="H122" s="8">
        <v>585259.45</v>
      </c>
      <c r="I122" s="8">
        <v>517870.91</v>
      </c>
      <c r="J122" s="8">
        <v>21868</v>
      </c>
      <c r="K122" s="8">
        <v>38621.92</v>
      </c>
      <c r="L122" s="8">
        <v>28766.62</v>
      </c>
      <c r="M122" s="8">
        <v>3276.3</v>
      </c>
      <c r="N122" s="8">
        <v>58974.85</v>
      </c>
      <c r="O122" s="8">
        <v>7788</v>
      </c>
      <c r="P122" s="8">
        <v>33733.1</v>
      </c>
      <c r="Q122" s="8">
        <v>1448.2</v>
      </c>
      <c r="R122" s="16">
        <v>85363.25</v>
      </c>
      <c r="S122" s="8">
        <v>18886</v>
      </c>
      <c r="T122" s="8">
        <v>0</v>
      </c>
      <c r="U122" s="8">
        <v>4954.5</v>
      </c>
      <c r="V122" s="8">
        <v>13184.5</v>
      </c>
      <c r="W122" s="8">
        <v>12522.79</v>
      </c>
      <c r="X122" s="8">
        <v>0</v>
      </c>
      <c r="Y122" s="8">
        <v>661.71</v>
      </c>
      <c r="Z122" s="8">
        <v>0</v>
      </c>
      <c r="AA122" s="8">
        <v>1396.5</v>
      </c>
      <c r="AB122" s="8">
        <v>10809.3</v>
      </c>
      <c r="AC122" s="8">
        <v>0</v>
      </c>
      <c r="AD122" s="8">
        <v>9944.2</v>
      </c>
      <c r="AE122" s="8">
        <v>24063.15</v>
      </c>
      <c r="AF122" s="8">
        <v>2125.1</v>
      </c>
      <c r="AG122" s="8">
        <v>0</v>
      </c>
      <c r="AH122" s="8">
        <v>3397987.4</v>
      </c>
      <c r="AI122" s="8">
        <v>0</v>
      </c>
      <c r="AJ122" s="8">
        <v>2801.69</v>
      </c>
      <c r="AK122" s="8">
        <v>3380622.18</v>
      </c>
      <c r="AL122" s="8">
        <v>3302992.18</v>
      </c>
      <c r="AM122" s="8">
        <v>0</v>
      </c>
      <c r="AN122" s="8">
        <v>1027901.62</v>
      </c>
      <c r="AO122" s="8">
        <v>598444.66</v>
      </c>
      <c r="AP122" s="8">
        <v>14916</v>
      </c>
      <c r="AQ122" s="8">
        <v>844</v>
      </c>
      <c r="AR122" s="8">
        <v>89</v>
      </c>
      <c r="AS122" s="8">
        <v>89</v>
      </c>
      <c r="AT122" s="8">
        <v>5.66292134831461</v>
      </c>
      <c r="AU122" s="8">
        <v>61.5534660766962</v>
      </c>
      <c r="AV122" s="8">
        <v>39.2370240010727</v>
      </c>
      <c r="AW122" s="8">
        <v>169.371527777778</v>
      </c>
      <c r="AX122" s="1">
        <v>26.1597222222222</v>
      </c>
      <c r="AY122" s="1">
        <v>959.137640449438</v>
      </c>
      <c r="AZ122" s="1">
        <v>148.140449438202</v>
      </c>
      <c r="BA122" s="1">
        <v>4525</v>
      </c>
      <c r="BB122" s="1">
        <v>504</v>
      </c>
      <c r="BC122" s="1">
        <v>504</v>
      </c>
      <c r="BD122" s="1">
        <v>11.1381215469613</v>
      </c>
      <c r="BE122" s="1">
        <v>61.3656348887101</v>
      </c>
    </row>
    <row r="123" s="1" customFormat="1" ht="19.9" customHeight="1" spans="1:57">
      <c r="A123" s="9" t="s">
        <v>269</v>
      </c>
      <c r="B123" s="8">
        <v>3517531.84</v>
      </c>
      <c r="C123" s="8">
        <v>797625.2</v>
      </c>
      <c r="D123" s="8">
        <v>98881.26</v>
      </c>
      <c r="E123" s="8">
        <v>652471.96</v>
      </c>
      <c r="F123" s="8">
        <v>210520.5</v>
      </c>
      <c r="G123" s="8">
        <v>17786.6</v>
      </c>
      <c r="H123" s="8">
        <v>348836.7</v>
      </c>
      <c r="I123" s="8">
        <v>305817.61</v>
      </c>
      <c r="J123" s="8">
        <v>9495</v>
      </c>
      <c r="K123" s="8">
        <v>38805.28</v>
      </c>
      <c r="L123" s="8">
        <v>4213.81</v>
      </c>
      <c r="M123" s="8">
        <v>1354.85</v>
      </c>
      <c r="N123" s="8">
        <v>42450.3</v>
      </c>
      <c r="O123" s="8">
        <v>1599</v>
      </c>
      <c r="P123" s="8">
        <v>22110.5</v>
      </c>
      <c r="Q123" s="8">
        <v>7813.51</v>
      </c>
      <c r="R123" s="16">
        <v>145153.24</v>
      </c>
      <c r="S123" s="8">
        <v>18239</v>
      </c>
      <c r="T123" s="8">
        <v>0</v>
      </c>
      <c r="U123" s="8">
        <v>10978.3</v>
      </c>
      <c r="V123" s="8">
        <v>21190.49</v>
      </c>
      <c r="W123" s="8">
        <v>19544.5</v>
      </c>
      <c r="X123" s="8">
        <v>0</v>
      </c>
      <c r="Y123" s="8">
        <v>1468</v>
      </c>
      <c r="Z123" s="8">
        <v>177.99</v>
      </c>
      <c r="AA123" s="8">
        <v>1599.57</v>
      </c>
      <c r="AB123" s="8">
        <v>61046.3</v>
      </c>
      <c r="AC123" s="8">
        <v>216</v>
      </c>
      <c r="AD123" s="8">
        <v>14263.7</v>
      </c>
      <c r="AE123" s="8">
        <v>16956</v>
      </c>
      <c r="AF123" s="8">
        <v>663.88</v>
      </c>
      <c r="AG123" s="8">
        <v>0</v>
      </c>
      <c r="AH123" s="8">
        <v>2697398.68</v>
      </c>
      <c r="AI123" s="8">
        <v>0</v>
      </c>
      <c r="AJ123" s="8">
        <v>21803</v>
      </c>
      <c r="AK123" s="8">
        <v>2341983.06</v>
      </c>
      <c r="AL123" s="8">
        <v>2290551.16</v>
      </c>
      <c r="AM123" s="8">
        <v>10110.9</v>
      </c>
      <c r="AN123" s="8">
        <v>1175548.78</v>
      </c>
      <c r="AO123" s="8">
        <v>370027.19</v>
      </c>
      <c r="AP123" s="8">
        <v>16125</v>
      </c>
      <c r="AQ123" s="8">
        <v>3653</v>
      </c>
      <c r="AR123" s="8">
        <v>193</v>
      </c>
      <c r="AS123" s="8">
        <v>193</v>
      </c>
      <c r="AT123" s="8">
        <v>4.10880829015544</v>
      </c>
      <c r="AU123" s="8">
        <v>40.4633773643411</v>
      </c>
      <c r="AV123" s="8">
        <v>21.6332837209302</v>
      </c>
      <c r="AW123" s="8">
        <v>183.043177805801</v>
      </c>
      <c r="AX123" s="1">
        <v>26.7219293820933</v>
      </c>
      <c r="AY123" s="1">
        <v>752.08932642487</v>
      </c>
      <c r="AZ123" s="1">
        <v>109.795284974093</v>
      </c>
      <c r="BA123" s="1">
        <v>2544</v>
      </c>
      <c r="BB123" s="1">
        <v>793</v>
      </c>
      <c r="BC123" s="1">
        <v>793</v>
      </c>
      <c r="BD123" s="1">
        <v>31.1713836477987</v>
      </c>
      <c r="BE123" s="1">
        <v>39.1112533333333</v>
      </c>
    </row>
    <row r="124" s="1" customFormat="1" ht="19.9" customHeight="1" spans="1:57">
      <c r="A124" s="9" t="s">
        <v>270</v>
      </c>
      <c r="B124" s="8">
        <v>4459477.81</v>
      </c>
      <c r="C124" s="8">
        <v>1246877.77</v>
      </c>
      <c r="D124" s="8">
        <v>83919.97</v>
      </c>
      <c r="E124" s="8">
        <v>1158007.39</v>
      </c>
      <c r="F124" s="8">
        <v>251588</v>
      </c>
      <c r="G124" s="8">
        <v>27231.1</v>
      </c>
      <c r="H124" s="8">
        <v>754015.03</v>
      </c>
      <c r="I124" s="8">
        <v>604643.68</v>
      </c>
      <c r="J124" s="8">
        <v>9888</v>
      </c>
      <c r="K124" s="8">
        <v>105922.4</v>
      </c>
      <c r="L124" s="8">
        <v>43448.95</v>
      </c>
      <c r="M124" s="8">
        <v>2301.13</v>
      </c>
      <c r="N124" s="8">
        <v>48263.7</v>
      </c>
      <c r="O124" s="8">
        <v>14606</v>
      </c>
      <c r="P124" s="8">
        <v>47761.6</v>
      </c>
      <c r="Q124" s="8">
        <v>12240.83</v>
      </c>
      <c r="R124" s="16">
        <v>88870.38</v>
      </c>
      <c r="S124" s="8">
        <v>21318</v>
      </c>
      <c r="T124" s="8">
        <v>0</v>
      </c>
      <c r="U124" s="8">
        <v>4943.4</v>
      </c>
      <c r="V124" s="8">
        <v>18833.58</v>
      </c>
      <c r="W124" s="8">
        <v>14861.91</v>
      </c>
      <c r="X124" s="8">
        <v>0</v>
      </c>
      <c r="Y124" s="8">
        <v>3251.29</v>
      </c>
      <c r="Z124" s="8">
        <v>720.38</v>
      </c>
      <c r="AA124" s="8">
        <v>1093.6</v>
      </c>
      <c r="AB124" s="8">
        <v>10308.7</v>
      </c>
      <c r="AC124" s="8">
        <v>258</v>
      </c>
      <c r="AD124" s="8">
        <v>8838.3</v>
      </c>
      <c r="AE124" s="8">
        <v>12550.8</v>
      </c>
      <c r="AF124" s="8">
        <v>10726</v>
      </c>
      <c r="AG124" s="8">
        <v>0</v>
      </c>
      <c r="AH124" s="8">
        <v>3207718.08</v>
      </c>
      <c r="AI124" s="8">
        <v>0</v>
      </c>
      <c r="AJ124" s="8">
        <v>4177</v>
      </c>
      <c r="AK124" s="8">
        <v>3151501.17</v>
      </c>
      <c r="AL124" s="8">
        <v>3087423.17</v>
      </c>
      <c r="AM124" s="8">
        <v>0</v>
      </c>
      <c r="AN124" s="8">
        <v>1307976.64</v>
      </c>
      <c r="AO124" s="8">
        <v>772848.61</v>
      </c>
      <c r="AP124" s="8">
        <v>19131</v>
      </c>
      <c r="AQ124" s="8">
        <v>2238</v>
      </c>
      <c r="AR124" s="8">
        <v>109</v>
      </c>
      <c r="AS124" s="8">
        <v>109</v>
      </c>
      <c r="AT124" s="8">
        <v>5.04587155963303</v>
      </c>
      <c r="AU124" s="8">
        <v>60.5304160786159</v>
      </c>
      <c r="AV124" s="8">
        <v>39.4132575401181</v>
      </c>
      <c r="AW124" s="8">
        <v>161.582509090909</v>
      </c>
      <c r="AX124" s="1">
        <v>34.2428727272727</v>
      </c>
      <c r="AY124" s="1">
        <v>815.324587155963</v>
      </c>
      <c r="AZ124" s="1">
        <v>172.785137614679</v>
      </c>
      <c r="BA124" s="1">
        <v>5300</v>
      </c>
      <c r="BB124" s="1">
        <v>550</v>
      </c>
      <c r="BC124" s="1">
        <v>550</v>
      </c>
      <c r="BD124" s="1">
        <v>10.377358490566</v>
      </c>
      <c r="BE124" s="1">
        <v>60.3120793476556</v>
      </c>
    </row>
    <row r="125" s="1" customFormat="1" ht="19.9" customHeight="1" spans="1:57">
      <c r="A125" s="9" t="s">
        <v>271</v>
      </c>
      <c r="B125" s="8">
        <v>2809672.14</v>
      </c>
      <c r="C125" s="8">
        <v>576339.66</v>
      </c>
      <c r="D125" s="8">
        <v>117067.01</v>
      </c>
      <c r="E125" s="8">
        <v>494669.14</v>
      </c>
      <c r="F125" s="8">
        <v>126110</v>
      </c>
      <c r="G125" s="8">
        <v>7482.9</v>
      </c>
      <c r="H125" s="8">
        <v>319842.95</v>
      </c>
      <c r="I125" s="8">
        <v>280601.64</v>
      </c>
      <c r="J125" s="8">
        <v>12400.24</v>
      </c>
      <c r="K125" s="8">
        <v>29761.12</v>
      </c>
      <c r="L125" s="8">
        <v>9480.19</v>
      </c>
      <c r="M125" s="8">
        <v>1061.07</v>
      </c>
      <c r="N125" s="8">
        <v>21315.35</v>
      </c>
      <c r="O125" s="8">
        <v>1380</v>
      </c>
      <c r="P125" s="8">
        <v>11353.4</v>
      </c>
      <c r="Q125" s="8">
        <v>6123.47</v>
      </c>
      <c r="R125" s="16">
        <v>81670.52</v>
      </c>
      <c r="S125" s="8">
        <v>2120</v>
      </c>
      <c r="T125" s="8">
        <v>0</v>
      </c>
      <c r="U125" s="8">
        <v>19555.5</v>
      </c>
      <c r="V125" s="8">
        <v>13078.15</v>
      </c>
      <c r="W125" s="8">
        <v>10855.42</v>
      </c>
      <c r="X125" s="8">
        <v>0</v>
      </c>
      <c r="Y125" s="8">
        <v>444.55</v>
      </c>
      <c r="Z125" s="8">
        <v>1778.18</v>
      </c>
      <c r="AA125" s="8">
        <v>763.83</v>
      </c>
      <c r="AB125" s="8">
        <v>14650</v>
      </c>
      <c r="AC125" s="8">
        <v>2274.04</v>
      </c>
      <c r="AD125" s="8">
        <v>7714.5</v>
      </c>
      <c r="AE125" s="8">
        <v>16905.5</v>
      </c>
      <c r="AF125" s="8">
        <v>4609</v>
      </c>
      <c r="AG125" s="8">
        <v>0</v>
      </c>
      <c r="AH125" s="8">
        <v>2227967.72</v>
      </c>
      <c r="AI125" s="8">
        <v>0</v>
      </c>
      <c r="AJ125" s="8">
        <v>2495</v>
      </c>
      <c r="AK125" s="8">
        <v>2175258.46</v>
      </c>
      <c r="AL125" s="8">
        <v>2143240.46</v>
      </c>
      <c r="AM125" s="8">
        <v>0</v>
      </c>
      <c r="AN125" s="8">
        <v>634413.68</v>
      </c>
      <c r="AO125" s="8">
        <v>329739.1</v>
      </c>
      <c r="AP125" s="8">
        <v>10181</v>
      </c>
      <c r="AQ125" s="8">
        <v>4006</v>
      </c>
      <c r="AR125" s="8">
        <v>83</v>
      </c>
      <c r="AS125" s="8">
        <v>83</v>
      </c>
      <c r="AT125" s="8">
        <v>5.50602409638554</v>
      </c>
      <c r="AU125" s="8">
        <v>48.5874806011197</v>
      </c>
      <c r="AV125" s="8">
        <v>31.4156713485905</v>
      </c>
      <c r="AW125" s="8">
        <v>178.71010940919</v>
      </c>
      <c r="AX125" s="1">
        <v>28.6173960612691</v>
      </c>
      <c r="AY125" s="1">
        <v>983.982168674699</v>
      </c>
      <c r="AZ125" s="1">
        <v>157.568072289157</v>
      </c>
      <c r="BA125" s="1">
        <v>2544</v>
      </c>
      <c r="BB125" s="1">
        <v>457</v>
      </c>
      <c r="BC125" s="1">
        <v>457</v>
      </c>
      <c r="BD125" s="1">
        <v>17.9638364779874</v>
      </c>
      <c r="BE125" s="1">
        <v>48.3424162655928</v>
      </c>
    </row>
    <row r="126" s="1" customFormat="1" ht="19.9" customHeight="1" spans="1:57">
      <c r="A126" s="9" t="s">
        <v>272</v>
      </c>
      <c r="B126" s="8">
        <v>5641791.98</v>
      </c>
      <c r="C126" s="8">
        <v>1372156.14</v>
      </c>
      <c r="D126" s="8">
        <v>264116.84</v>
      </c>
      <c r="E126" s="8">
        <v>1253550.66</v>
      </c>
      <c r="F126" s="8">
        <v>319193.5</v>
      </c>
      <c r="G126" s="8">
        <v>32960.3</v>
      </c>
      <c r="H126" s="8">
        <v>726252.46</v>
      </c>
      <c r="I126" s="8">
        <v>586755.83</v>
      </c>
      <c r="J126" s="8">
        <v>51316</v>
      </c>
      <c r="K126" s="8">
        <v>97233.22</v>
      </c>
      <c r="L126" s="8">
        <v>42263.41</v>
      </c>
      <c r="M126" s="8">
        <v>2336.75</v>
      </c>
      <c r="N126" s="8">
        <v>125035.35</v>
      </c>
      <c r="O126" s="8">
        <v>8043.9</v>
      </c>
      <c r="P126" s="8">
        <v>39231.9</v>
      </c>
      <c r="Q126" s="8">
        <v>496.5</v>
      </c>
      <c r="R126" s="16">
        <v>118605.48</v>
      </c>
      <c r="S126" s="8">
        <v>21384</v>
      </c>
      <c r="T126" s="8">
        <v>0</v>
      </c>
      <c r="U126" s="8">
        <v>7038.4</v>
      </c>
      <c r="V126" s="8">
        <v>27500.24</v>
      </c>
      <c r="W126" s="8">
        <v>21902.55</v>
      </c>
      <c r="X126" s="8">
        <v>0</v>
      </c>
      <c r="Y126" s="8">
        <v>2698.8</v>
      </c>
      <c r="Z126" s="8">
        <v>2898.89</v>
      </c>
      <c r="AA126" s="8">
        <v>1682.34</v>
      </c>
      <c r="AB126" s="8">
        <v>23876.7</v>
      </c>
      <c r="AC126" s="8">
        <v>1926</v>
      </c>
      <c r="AD126" s="8">
        <v>17667.7</v>
      </c>
      <c r="AE126" s="8">
        <v>16911.6</v>
      </c>
      <c r="AF126" s="8">
        <v>618.5</v>
      </c>
      <c r="AG126" s="8">
        <v>0</v>
      </c>
      <c r="AH126" s="8">
        <v>4253317.88</v>
      </c>
      <c r="AI126" s="8">
        <v>0</v>
      </c>
      <c r="AJ126" s="8">
        <v>3633</v>
      </c>
      <c r="AK126" s="8">
        <v>4195752.43</v>
      </c>
      <c r="AL126" s="8">
        <v>4105180.43</v>
      </c>
      <c r="AM126" s="8">
        <v>0</v>
      </c>
      <c r="AN126" s="8">
        <v>1446039.55</v>
      </c>
      <c r="AO126" s="8">
        <v>753752.7</v>
      </c>
      <c r="AP126" s="8">
        <v>21765</v>
      </c>
      <c r="AQ126" s="8">
        <v>9444</v>
      </c>
      <c r="AR126" s="8">
        <v>183</v>
      </c>
      <c r="AS126" s="8">
        <v>183</v>
      </c>
      <c r="AT126" s="8">
        <v>4.20765027322404</v>
      </c>
      <c r="AU126" s="8">
        <v>57.5947925568573</v>
      </c>
      <c r="AV126" s="8">
        <v>33.3679053526304</v>
      </c>
      <c r="AW126" s="8">
        <v>154.033090909091</v>
      </c>
      <c r="AX126" s="1">
        <v>35.7145974025974</v>
      </c>
      <c r="AY126" s="1">
        <v>648.11737704918</v>
      </c>
      <c r="AZ126" s="1">
        <v>150.274535519126</v>
      </c>
      <c r="BA126" s="1">
        <v>5300</v>
      </c>
      <c r="BB126" s="1">
        <v>770</v>
      </c>
      <c r="BC126" s="1">
        <v>770</v>
      </c>
      <c r="BD126" s="1">
        <v>14.5283018867925</v>
      </c>
      <c r="BE126" s="1">
        <v>57.4278731909028</v>
      </c>
    </row>
    <row r="127" s="1" customFormat="1" ht="19.9" customHeight="1" spans="1:57">
      <c r="A127" s="9" t="s">
        <v>273</v>
      </c>
      <c r="B127" s="8">
        <v>4821279.81</v>
      </c>
      <c r="C127" s="8">
        <v>1450063.79</v>
      </c>
      <c r="D127" s="8">
        <v>140191.61</v>
      </c>
      <c r="E127" s="8">
        <v>1178579.82</v>
      </c>
      <c r="F127" s="8">
        <v>255933.5</v>
      </c>
      <c r="G127" s="8">
        <v>34712.1</v>
      </c>
      <c r="H127" s="8">
        <v>687308.82</v>
      </c>
      <c r="I127" s="8">
        <v>645541.5</v>
      </c>
      <c r="J127" s="8">
        <v>17530</v>
      </c>
      <c r="K127" s="8">
        <v>35098.12</v>
      </c>
      <c r="L127" s="8">
        <v>6669.2</v>
      </c>
      <c r="M127" s="8">
        <v>2513.77</v>
      </c>
      <c r="N127" s="8">
        <v>61043.9</v>
      </c>
      <c r="O127" s="8">
        <v>16205</v>
      </c>
      <c r="P127" s="8">
        <v>52043.3</v>
      </c>
      <c r="Q127" s="8">
        <v>68819.43</v>
      </c>
      <c r="R127" s="16">
        <v>271483.97</v>
      </c>
      <c r="S127" s="8">
        <v>35154</v>
      </c>
      <c r="T127" s="8">
        <v>0</v>
      </c>
      <c r="U127" s="8">
        <v>7978</v>
      </c>
      <c r="V127" s="8">
        <v>35196.05</v>
      </c>
      <c r="W127" s="8">
        <v>34067.22</v>
      </c>
      <c r="X127" s="8">
        <v>0</v>
      </c>
      <c r="Y127" s="8">
        <v>1128.83</v>
      </c>
      <c r="Z127" s="8">
        <v>0</v>
      </c>
      <c r="AA127" s="8">
        <v>3054.21</v>
      </c>
      <c r="AB127" s="8">
        <v>94585.2</v>
      </c>
      <c r="AC127" s="8">
        <v>0</v>
      </c>
      <c r="AD127" s="8">
        <v>33028.1</v>
      </c>
      <c r="AE127" s="8">
        <v>28288</v>
      </c>
      <c r="AF127" s="8">
        <v>34200.41</v>
      </c>
      <c r="AG127" s="8">
        <v>0</v>
      </c>
      <c r="AH127" s="8">
        <v>3365982.36</v>
      </c>
      <c r="AI127" s="8">
        <v>0</v>
      </c>
      <c r="AJ127" s="8">
        <v>4510</v>
      </c>
      <c r="AK127" s="8">
        <v>3871566.85</v>
      </c>
      <c r="AL127" s="8">
        <v>3774156.75</v>
      </c>
      <c r="AM127" s="8">
        <v>9231.1</v>
      </c>
      <c r="AN127" s="8">
        <v>949712.96</v>
      </c>
      <c r="AO127" s="8">
        <v>722504.87</v>
      </c>
      <c r="AP127" s="8">
        <v>23082</v>
      </c>
      <c r="AQ127" s="8">
        <v>4883</v>
      </c>
      <c r="AR127" s="8">
        <v>216</v>
      </c>
      <c r="AS127" s="8">
        <v>216</v>
      </c>
      <c r="AT127" s="8">
        <v>6.02777777777778</v>
      </c>
      <c r="AU127" s="8">
        <v>51.0605588770471</v>
      </c>
      <c r="AV127" s="8">
        <v>29.7768312971146</v>
      </c>
      <c r="AW127" s="8">
        <v>208.513033794163</v>
      </c>
      <c r="AX127" s="1">
        <v>27.0322964669739</v>
      </c>
      <c r="AY127" s="1">
        <v>1256.87023148148</v>
      </c>
      <c r="AZ127" s="1">
        <v>162.944675925926</v>
      </c>
      <c r="BA127" s="1">
        <v>5300</v>
      </c>
      <c r="BB127" s="1">
        <v>1302</v>
      </c>
      <c r="BC127" s="1">
        <v>1302</v>
      </c>
      <c r="BD127" s="1">
        <v>24.5660377358491</v>
      </c>
      <c r="BE127" s="1">
        <v>50.8651685295902</v>
      </c>
    </row>
    <row r="128" s="1" customFormat="1" ht="19.9" customHeight="1" spans="1:57">
      <c r="A128" s="9" t="s">
        <v>274</v>
      </c>
      <c r="B128" s="8">
        <v>2939689.42</v>
      </c>
      <c r="C128" s="8">
        <v>826574.48</v>
      </c>
      <c r="D128" s="8">
        <v>104659</v>
      </c>
      <c r="E128" s="8">
        <v>681691.18</v>
      </c>
      <c r="F128" s="8">
        <v>165329.5</v>
      </c>
      <c r="G128" s="8">
        <v>30018.4</v>
      </c>
      <c r="H128" s="8">
        <v>413162.67</v>
      </c>
      <c r="I128" s="8">
        <v>333873.04</v>
      </c>
      <c r="J128" s="8">
        <v>20264</v>
      </c>
      <c r="K128" s="8">
        <v>63003.23</v>
      </c>
      <c r="L128" s="8">
        <v>16286.4</v>
      </c>
      <c r="M128" s="8">
        <v>1779.76</v>
      </c>
      <c r="N128" s="8">
        <v>19764.35</v>
      </c>
      <c r="O128" s="8">
        <v>9025</v>
      </c>
      <c r="P128" s="8">
        <v>32943.6</v>
      </c>
      <c r="Q128" s="8">
        <v>9667.9</v>
      </c>
      <c r="R128" s="16">
        <v>144883.3</v>
      </c>
      <c r="S128" s="8">
        <v>32908</v>
      </c>
      <c r="T128" s="8">
        <v>16446</v>
      </c>
      <c r="U128" s="8">
        <v>9320.5</v>
      </c>
      <c r="V128" s="8">
        <v>18749.04</v>
      </c>
      <c r="W128" s="8">
        <v>16580.43</v>
      </c>
      <c r="X128" s="8">
        <v>0</v>
      </c>
      <c r="Y128" s="8">
        <v>1886.98</v>
      </c>
      <c r="Z128" s="8">
        <v>281.63</v>
      </c>
      <c r="AA128" s="8">
        <v>2021.06</v>
      </c>
      <c r="AB128" s="8">
        <v>30145.9</v>
      </c>
      <c r="AC128" s="8">
        <v>60</v>
      </c>
      <c r="AD128" s="8">
        <v>15349.2</v>
      </c>
      <c r="AE128" s="8">
        <v>19883.6</v>
      </c>
      <c r="AF128" s="8">
        <v>0</v>
      </c>
      <c r="AG128" s="8">
        <v>0</v>
      </c>
      <c r="AH128" s="8">
        <v>2085689.72</v>
      </c>
      <c r="AI128" s="8">
        <v>0</v>
      </c>
      <c r="AJ128" s="8">
        <v>22436.26</v>
      </c>
      <c r="AK128" s="8">
        <v>2174177.65</v>
      </c>
      <c r="AL128" s="8">
        <v>2144781.8</v>
      </c>
      <c r="AM128" s="8">
        <v>5763.85</v>
      </c>
      <c r="AN128" s="8">
        <v>765511.77</v>
      </c>
      <c r="AO128" s="8">
        <v>431911.71</v>
      </c>
      <c r="AP128" s="8">
        <v>13135</v>
      </c>
      <c r="AQ128" s="8">
        <v>3334</v>
      </c>
      <c r="AR128" s="8">
        <v>161</v>
      </c>
      <c r="AS128" s="8">
        <v>161</v>
      </c>
      <c r="AT128" s="8">
        <v>5.3416149068323</v>
      </c>
      <c r="AU128" s="8">
        <v>51.898833650552</v>
      </c>
      <c r="AV128" s="8">
        <v>31.4550947849258</v>
      </c>
      <c r="AW128" s="8">
        <v>168.468953488372</v>
      </c>
      <c r="AX128" s="1">
        <v>21.8012093023256</v>
      </c>
      <c r="AY128" s="1">
        <v>899.896273291925</v>
      </c>
      <c r="AZ128" s="1">
        <v>116.453664596273</v>
      </c>
      <c r="BA128" s="1">
        <v>2544</v>
      </c>
      <c r="BB128" s="1">
        <v>860</v>
      </c>
      <c r="BC128" s="1">
        <v>860</v>
      </c>
      <c r="BD128" s="1">
        <v>33.8050314465409</v>
      </c>
      <c r="BE128" s="1">
        <v>50.1907057480015</v>
      </c>
    </row>
    <row r="129" s="1" customFormat="1" ht="19.9" customHeight="1" spans="1:57">
      <c r="A129" s="9" t="s">
        <v>275</v>
      </c>
      <c r="B129" s="8">
        <v>3012149.02</v>
      </c>
      <c r="C129" s="8">
        <v>590749.27</v>
      </c>
      <c r="D129" s="8">
        <v>40420.12</v>
      </c>
      <c r="E129" s="8">
        <v>467937.72</v>
      </c>
      <c r="F129" s="8">
        <v>148278.8</v>
      </c>
      <c r="G129" s="8">
        <v>7969.7</v>
      </c>
      <c r="H129" s="8">
        <v>271268.12</v>
      </c>
      <c r="I129" s="8">
        <v>201243.62</v>
      </c>
      <c r="J129" s="8">
        <v>4794</v>
      </c>
      <c r="K129" s="8">
        <v>57125.3</v>
      </c>
      <c r="L129" s="8">
        <v>12899.2</v>
      </c>
      <c r="M129" s="8">
        <v>514.13</v>
      </c>
      <c r="N129" s="8">
        <v>17523.2</v>
      </c>
      <c r="O129" s="8">
        <v>721</v>
      </c>
      <c r="P129" s="8">
        <v>7742.6</v>
      </c>
      <c r="Q129" s="8">
        <v>13920.17</v>
      </c>
      <c r="R129" s="16">
        <v>122811.55</v>
      </c>
      <c r="S129" s="8">
        <v>25194</v>
      </c>
      <c r="T129" s="8">
        <v>0</v>
      </c>
      <c r="U129" s="8">
        <v>9543.7</v>
      </c>
      <c r="V129" s="8">
        <v>15390.68</v>
      </c>
      <c r="W129" s="8">
        <v>12180.07</v>
      </c>
      <c r="X129" s="8">
        <v>0</v>
      </c>
      <c r="Y129" s="8">
        <v>1637.55</v>
      </c>
      <c r="Z129" s="8">
        <v>1573.06</v>
      </c>
      <c r="AA129" s="8">
        <v>916.15</v>
      </c>
      <c r="AB129" s="8">
        <v>15435.8</v>
      </c>
      <c r="AC129" s="8">
        <v>0</v>
      </c>
      <c r="AD129" s="8">
        <v>11325.6</v>
      </c>
      <c r="AE129" s="8">
        <v>13307</v>
      </c>
      <c r="AF129" s="8">
        <v>31698.62</v>
      </c>
      <c r="AG129" s="8">
        <v>0</v>
      </c>
      <c r="AH129" s="8">
        <v>2418411.52</v>
      </c>
      <c r="AI129" s="8">
        <v>0</v>
      </c>
      <c r="AJ129" s="8">
        <v>2283.1</v>
      </c>
      <c r="AK129" s="8">
        <v>2133447.31</v>
      </c>
      <c r="AL129" s="8">
        <v>2074493.31</v>
      </c>
      <c r="AM129" s="8">
        <v>0</v>
      </c>
      <c r="AN129" s="8">
        <v>878701.71</v>
      </c>
      <c r="AO129" s="8">
        <v>286658.8</v>
      </c>
      <c r="AP129" s="8">
        <v>11932</v>
      </c>
      <c r="AQ129" s="8">
        <v>2407</v>
      </c>
      <c r="AR129" s="8">
        <v>126</v>
      </c>
      <c r="AS129" s="8">
        <v>126</v>
      </c>
      <c r="AT129" s="8">
        <v>5.26190476190476</v>
      </c>
      <c r="AU129" s="8">
        <v>39.2170398927254</v>
      </c>
      <c r="AV129" s="8">
        <v>22.7345055313443</v>
      </c>
      <c r="AW129" s="8">
        <v>185.236123680241</v>
      </c>
      <c r="AX129" s="1">
        <v>23.2136953242836</v>
      </c>
      <c r="AY129" s="1">
        <v>974.694841269841</v>
      </c>
      <c r="AZ129" s="1">
        <v>122.148253968254</v>
      </c>
      <c r="BA129" s="1">
        <v>2544</v>
      </c>
      <c r="BB129" s="1">
        <v>663</v>
      </c>
      <c r="BC129" s="1">
        <v>663</v>
      </c>
      <c r="BD129" s="1">
        <v>26.061320754717</v>
      </c>
      <c r="BE129" s="1">
        <v>39.0256972846128</v>
      </c>
    </row>
    <row r="130" s="1" customFormat="1" ht="19.9" customHeight="1" spans="1:57">
      <c r="A130" s="9" t="s">
        <v>276</v>
      </c>
      <c r="B130" s="8">
        <v>2477048.64</v>
      </c>
      <c r="C130" s="8">
        <v>508261.83</v>
      </c>
      <c r="D130" s="8">
        <v>97818.17</v>
      </c>
      <c r="E130" s="8">
        <v>436446.05</v>
      </c>
      <c r="F130" s="8">
        <v>138704.2</v>
      </c>
      <c r="G130" s="8">
        <v>3628.54</v>
      </c>
      <c r="H130" s="8">
        <v>237955.56</v>
      </c>
      <c r="I130" s="8">
        <v>150108.07</v>
      </c>
      <c r="J130" s="8">
        <v>9141</v>
      </c>
      <c r="K130" s="8">
        <v>85714.09</v>
      </c>
      <c r="L130" s="8">
        <v>2133.4</v>
      </c>
      <c r="M130" s="8">
        <v>359.66</v>
      </c>
      <c r="N130" s="8">
        <v>27256.56</v>
      </c>
      <c r="O130" s="8">
        <v>10181.63</v>
      </c>
      <c r="P130" s="8">
        <v>13627.7</v>
      </c>
      <c r="Q130" s="8">
        <v>4732.2</v>
      </c>
      <c r="R130" s="16">
        <v>71815.78</v>
      </c>
      <c r="S130" s="8">
        <v>15123</v>
      </c>
      <c r="T130" s="8">
        <v>6194</v>
      </c>
      <c r="U130" s="8">
        <v>2810</v>
      </c>
      <c r="V130" s="8">
        <v>14496.89</v>
      </c>
      <c r="W130" s="8">
        <v>12386.44</v>
      </c>
      <c r="X130" s="8">
        <v>0</v>
      </c>
      <c r="Y130" s="8">
        <v>2110.45</v>
      </c>
      <c r="Z130" s="8">
        <v>0</v>
      </c>
      <c r="AA130" s="8">
        <v>579.16</v>
      </c>
      <c r="AB130" s="8">
        <v>17546.4</v>
      </c>
      <c r="AC130" s="8">
        <v>0</v>
      </c>
      <c r="AD130" s="8">
        <v>6538.3</v>
      </c>
      <c r="AE130" s="8">
        <v>7841.6</v>
      </c>
      <c r="AF130" s="8">
        <v>686.43</v>
      </c>
      <c r="AG130" s="8">
        <v>0</v>
      </c>
      <c r="AH130" s="8">
        <v>1957830</v>
      </c>
      <c r="AI130" s="8">
        <v>0</v>
      </c>
      <c r="AJ130" s="8">
        <v>293.61</v>
      </c>
      <c r="AK130" s="8">
        <v>2269917.6</v>
      </c>
      <c r="AL130" s="8">
        <v>2250870.1</v>
      </c>
      <c r="AM130" s="8">
        <v>1555.5</v>
      </c>
      <c r="AN130" s="8">
        <v>207131.04</v>
      </c>
      <c r="AO130" s="8">
        <v>252452.45</v>
      </c>
      <c r="AP130" s="8">
        <v>15201</v>
      </c>
      <c r="AQ130" s="8">
        <v>4297</v>
      </c>
      <c r="AR130" s="8">
        <v>57</v>
      </c>
      <c r="AS130" s="8">
        <v>57</v>
      </c>
      <c r="AT130" s="8">
        <v>5.63157894736842</v>
      </c>
      <c r="AU130" s="8">
        <v>28.7116669955924</v>
      </c>
      <c r="AV130" s="8">
        <v>15.6539411880797</v>
      </c>
      <c r="AW130" s="8">
        <v>223.725171339564</v>
      </c>
      <c r="AX130" s="1">
        <v>45.1616510903427</v>
      </c>
      <c r="AY130" s="1">
        <v>1259.92596491228</v>
      </c>
      <c r="AZ130" s="1">
        <v>254.331403508772</v>
      </c>
      <c r="BA130" s="1">
        <v>2968</v>
      </c>
      <c r="BB130" s="1">
        <v>321</v>
      </c>
      <c r="BC130" s="1">
        <v>321</v>
      </c>
      <c r="BD130" s="1">
        <v>10.8153638814016</v>
      </c>
      <c r="BE130" s="1">
        <v>28.6923518189593</v>
      </c>
    </row>
    <row r="131" s="1" customFormat="1" ht="19.9" customHeight="1" spans="1:57">
      <c r="A131" s="9" t="s">
        <v>277</v>
      </c>
      <c r="B131" s="8">
        <v>2237406.19</v>
      </c>
      <c r="C131" s="8">
        <v>580304.36</v>
      </c>
      <c r="D131" s="8">
        <v>7620.79</v>
      </c>
      <c r="E131" s="8">
        <v>451094.64</v>
      </c>
      <c r="F131" s="8">
        <v>122423</v>
      </c>
      <c r="G131" s="8">
        <v>6803</v>
      </c>
      <c r="H131" s="8">
        <v>272117.77</v>
      </c>
      <c r="I131" s="8">
        <v>182623.46</v>
      </c>
      <c r="J131" s="8">
        <v>7861</v>
      </c>
      <c r="K131" s="8">
        <v>83850.84</v>
      </c>
      <c r="L131" s="8">
        <v>5643.47</v>
      </c>
      <c r="M131" s="8">
        <v>1730.22</v>
      </c>
      <c r="N131" s="8">
        <v>28451.15</v>
      </c>
      <c r="O131" s="8">
        <v>1265</v>
      </c>
      <c r="P131" s="8">
        <v>16001.1</v>
      </c>
      <c r="Q131" s="8">
        <v>2303.4</v>
      </c>
      <c r="R131" s="16">
        <v>129209.72</v>
      </c>
      <c r="S131" s="8">
        <v>35710</v>
      </c>
      <c r="T131" s="8">
        <v>11231</v>
      </c>
      <c r="U131" s="8">
        <v>3252</v>
      </c>
      <c r="V131" s="8">
        <v>27204.34</v>
      </c>
      <c r="W131" s="8">
        <v>25078.78</v>
      </c>
      <c r="X131" s="8">
        <v>0</v>
      </c>
      <c r="Y131" s="8">
        <v>2125.56</v>
      </c>
      <c r="Z131" s="8">
        <v>0</v>
      </c>
      <c r="AA131" s="8">
        <v>2486.68</v>
      </c>
      <c r="AB131" s="8">
        <v>22363.1</v>
      </c>
      <c r="AC131" s="8">
        <v>15</v>
      </c>
      <c r="AD131" s="8">
        <v>12111</v>
      </c>
      <c r="AE131" s="8">
        <v>14717.6</v>
      </c>
      <c r="AF131" s="8">
        <v>119</v>
      </c>
      <c r="AG131" s="8">
        <v>0</v>
      </c>
      <c r="AH131" s="8">
        <v>1652739</v>
      </c>
      <c r="AI131" s="8">
        <v>0</v>
      </c>
      <c r="AJ131" s="8">
        <v>0</v>
      </c>
      <c r="AK131" s="8">
        <v>1851317.62</v>
      </c>
      <c r="AL131" s="8">
        <v>1830979.18</v>
      </c>
      <c r="AM131" s="8">
        <v>1029.44</v>
      </c>
      <c r="AN131" s="8">
        <v>386088.57</v>
      </c>
      <c r="AO131" s="8">
        <v>299322.11</v>
      </c>
      <c r="AP131" s="8">
        <v>12896</v>
      </c>
      <c r="AQ131" s="8">
        <v>226</v>
      </c>
      <c r="AR131" s="8">
        <v>89</v>
      </c>
      <c r="AS131" s="8">
        <v>89</v>
      </c>
      <c r="AT131" s="8">
        <v>6.64044943820225</v>
      </c>
      <c r="AU131" s="8">
        <v>34.9794230769231</v>
      </c>
      <c r="AV131" s="8">
        <v>21.1009437034739</v>
      </c>
      <c r="AW131" s="8">
        <v>218.6289678511</v>
      </c>
      <c r="AX131" s="1">
        <v>46.0310321489002</v>
      </c>
      <c r="AY131" s="1">
        <v>1451.79460674157</v>
      </c>
      <c r="AZ131" s="1">
        <v>305.666741573034</v>
      </c>
      <c r="BA131" s="1">
        <v>2544</v>
      </c>
      <c r="BB131" s="1">
        <v>591</v>
      </c>
      <c r="BC131" s="1">
        <v>591</v>
      </c>
      <c r="BD131" s="1">
        <v>23.2311320754717</v>
      </c>
      <c r="BE131" s="1">
        <v>34.9794230769231</v>
      </c>
    </row>
    <row r="132" s="1" customFormat="1" ht="19.9" customHeight="1" spans="1:57">
      <c r="A132" s="9" t="s">
        <v>278</v>
      </c>
      <c r="B132" s="8">
        <v>2522414.88</v>
      </c>
      <c r="C132" s="8">
        <v>584437.78</v>
      </c>
      <c r="D132" s="8">
        <v>148112.93</v>
      </c>
      <c r="E132" s="8">
        <v>553299.98</v>
      </c>
      <c r="F132" s="8">
        <v>170025.5</v>
      </c>
      <c r="G132" s="8">
        <v>5212</v>
      </c>
      <c r="H132" s="8">
        <v>334935.16</v>
      </c>
      <c r="I132" s="8">
        <v>224990.35</v>
      </c>
      <c r="J132" s="8">
        <v>9464</v>
      </c>
      <c r="K132" s="8">
        <v>87709.94</v>
      </c>
      <c r="L132" s="8">
        <v>22234.87</v>
      </c>
      <c r="M132" s="8">
        <v>1674.82</v>
      </c>
      <c r="N132" s="8">
        <v>23827.7</v>
      </c>
      <c r="O132" s="8">
        <v>1346</v>
      </c>
      <c r="P132" s="8">
        <v>15198.2</v>
      </c>
      <c r="Q132" s="8">
        <v>1080.6</v>
      </c>
      <c r="R132" s="16">
        <v>31137.8</v>
      </c>
      <c r="S132" s="8">
        <v>4590</v>
      </c>
      <c r="T132" s="8">
        <v>3135</v>
      </c>
      <c r="U132" s="8">
        <v>1078.5</v>
      </c>
      <c r="V132" s="8">
        <v>9548.95</v>
      </c>
      <c r="W132" s="8">
        <v>8718.53</v>
      </c>
      <c r="X132" s="8">
        <v>0</v>
      </c>
      <c r="Y132" s="8">
        <v>830.42</v>
      </c>
      <c r="Z132" s="8">
        <v>0</v>
      </c>
      <c r="AA132" s="8">
        <v>957.15</v>
      </c>
      <c r="AB132" s="8">
        <v>1492</v>
      </c>
      <c r="AC132" s="8">
        <v>0</v>
      </c>
      <c r="AD132" s="8">
        <v>2497.3</v>
      </c>
      <c r="AE132" s="8">
        <v>7838.9</v>
      </c>
      <c r="AF132" s="8">
        <v>0</v>
      </c>
      <c r="AG132" s="8">
        <v>0</v>
      </c>
      <c r="AH132" s="8">
        <v>1771281</v>
      </c>
      <c r="AI132" s="8">
        <v>0</v>
      </c>
      <c r="AJ132" s="8">
        <v>0.11</v>
      </c>
      <c r="AK132" s="8">
        <v>2146543.21</v>
      </c>
      <c r="AL132" s="8">
        <v>2131144.3</v>
      </c>
      <c r="AM132" s="8">
        <v>1096.91</v>
      </c>
      <c r="AN132" s="8">
        <v>375871.67</v>
      </c>
      <c r="AO132" s="8">
        <v>344484.11</v>
      </c>
      <c r="AP132" s="8">
        <v>17141</v>
      </c>
      <c r="AQ132" s="8">
        <v>5757</v>
      </c>
      <c r="AR132" s="8">
        <v>26</v>
      </c>
      <c r="AS132" s="8">
        <v>26</v>
      </c>
      <c r="AT132" s="8">
        <v>6.53846153846154</v>
      </c>
      <c r="AU132" s="8">
        <v>32.2793290939852</v>
      </c>
      <c r="AV132" s="8">
        <v>19.5400011667931</v>
      </c>
      <c r="AW132" s="8">
        <v>183.163529411765</v>
      </c>
      <c r="AX132" s="1">
        <v>56.1702941176471</v>
      </c>
      <c r="AY132" s="1">
        <v>1197.60769230769</v>
      </c>
      <c r="AZ132" s="1">
        <v>367.267307692308</v>
      </c>
      <c r="BA132" s="1">
        <v>2544</v>
      </c>
      <c r="BB132" s="1">
        <v>170</v>
      </c>
      <c r="BC132" s="1">
        <v>170</v>
      </c>
      <c r="BD132" s="1">
        <v>6.68238993710692</v>
      </c>
      <c r="BE132" s="1">
        <v>32.2793226766233</v>
      </c>
    </row>
    <row r="133" s="1" customFormat="1" ht="19.9" customHeight="1" spans="1:57">
      <c r="A133" s="9" t="s">
        <v>279</v>
      </c>
      <c r="B133" s="8">
        <v>928216.49</v>
      </c>
      <c r="C133" s="8">
        <v>151465.53</v>
      </c>
      <c r="D133" s="8">
        <v>16356.41</v>
      </c>
      <c r="E133" s="8">
        <v>142146.31</v>
      </c>
      <c r="F133" s="8">
        <v>48249.8</v>
      </c>
      <c r="G133" s="8">
        <v>119.5</v>
      </c>
      <c r="H133" s="8">
        <v>86069.05</v>
      </c>
      <c r="I133" s="8">
        <v>58164.04</v>
      </c>
      <c r="J133" s="8">
        <v>72</v>
      </c>
      <c r="K133" s="8">
        <v>27902.81</v>
      </c>
      <c r="L133" s="8">
        <v>2.2</v>
      </c>
      <c r="M133" s="8">
        <v>467.32</v>
      </c>
      <c r="N133" s="8">
        <v>4853.04</v>
      </c>
      <c r="O133" s="8">
        <v>379.4</v>
      </c>
      <c r="P133" s="8">
        <v>2008.2</v>
      </c>
      <c r="Q133" s="8">
        <v>0</v>
      </c>
      <c r="R133" s="16">
        <v>9319.22</v>
      </c>
      <c r="S133" s="8">
        <v>1809</v>
      </c>
      <c r="T133" s="8">
        <v>1273</v>
      </c>
      <c r="U133" s="8">
        <v>55.5</v>
      </c>
      <c r="V133" s="8">
        <v>2807.38</v>
      </c>
      <c r="W133" s="8">
        <v>2165.41</v>
      </c>
      <c r="X133" s="8">
        <v>0</v>
      </c>
      <c r="Y133" s="8">
        <v>641.97</v>
      </c>
      <c r="Z133" s="8">
        <v>0</v>
      </c>
      <c r="AA133" s="8">
        <v>166.78</v>
      </c>
      <c r="AB133" s="8">
        <v>416.1</v>
      </c>
      <c r="AC133" s="8">
        <v>0</v>
      </c>
      <c r="AD133" s="8">
        <v>1084.2</v>
      </c>
      <c r="AE133" s="8">
        <v>1707.26</v>
      </c>
      <c r="AF133" s="8">
        <v>0</v>
      </c>
      <c r="AG133" s="8">
        <v>0</v>
      </c>
      <c r="AH133" s="8">
        <v>776652</v>
      </c>
      <c r="AI133" s="8">
        <v>0</v>
      </c>
      <c r="AJ133" s="8">
        <v>0</v>
      </c>
      <c r="AK133" s="8">
        <v>907293.11</v>
      </c>
      <c r="AL133" s="8">
        <v>890945.48</v>
      </c>
      <c r="AM133" s="8">
        <v>1409.63</v>
      </c>
      <c r="AN133" s="8">
        <v>20923.38</v>
      </c>
      <c r="AO133" s="8">
        <v>88876.43</v>
      </c>
      <c r="AP133" s="8">
        <v>4946</v>
      </c>
      <c r="AQ133" s="8">
        <v>788</v>
      </c>
      <c r="AR133" s="8">
        <v>13</v>
      </c>
      <c r="AS133" s="8">
        <v>13</v>
      </c>
      <c r="AT133" s="8">
        <v>5.15384615384615</v>
      </c>
      <c r="AU133" s="8">
        <v>28.7396502224019</v>
      </c>
      <c r="AV133" s="8">
        <v>17.4017488879903</v>
      </c>
      <c r="AW133" s="8">
        <v>139.092835820896</v>
      </c>
      <c r="AX133" s="1">
        <v>41.9011940298507</v>
      </c>
      <c r="AY133" s="1">
        <v>716.863076923077</v>
      </c>
      <c r="AZ133" s="1">
        <v>215.952307692308</v>
      </c>
      <c r="BA133" s="1">
        <v>848</v>
      </c>
      <c r="BB133" s="1">
        <v>67</v>
      </c>
      <c r="BC133" s="1">
        <v>67</v>
      </c>
      <c r="BD133" s="1">
        <v>7.90094339622642</v>
      </c>
      <c r="BE133" s="1">
        <v>28.7396502224019</v>
      </c>
    </row>
    <row r="134" s="1" customFormat="1" ht="19.9" customHeight="1" spans="1:57">
      <c r="A134" s="9" t="s">
        <v>280</v>
      </c>
      <c r="B134" s="8">
        <v>2611077.33</v>
      </c>
      <c r="C134" s="8">
        <v>610371.42</v>
      </c>
      <c r="D134" s="8">
        <v>200952.63</v>
      </c>
      <c r="E134" s="8">
        <v>559812.07</v>
      </c>
      <c r="F134" s="8">
        <v>193438</v>
      </c>
      <c r="G134" s="8">
        <v>3964</v>
      </c>
      <c r="H134" s="8">
        <v>318476.07</v>
      </c>
      <c r="I134" s="8">
        <v>170521.74</v>
      </c>
      <c r="J134" s="8">
        <v>8235</v>
      </c>
      <c r="K134" s="8">
        <v>144252.91</v>
      </c>
      <c r="L134" s="8">
        <v>3701.42</v>
      </c>
      <c r="M134" s="8">
        <v>2530.25</v>
      </c>
      <c r="N134" s="8">
        <v>24348.6</v>
      </c>
      <c r="O134" s="8">
        <v>2332</v>
      </c>
      <c r="P134" s="8">
        <v>14180.3</v>
      </c>
      <c r="Q134" s="8">
        <v>542.85</v>
      </c>
      <c r="R134" s="16">
        <v>50559.35</v>
      </c>
      <c r="S134" s="8">
        <v>8532</v>
      </c>
      <c r="T134" s="8">
        <v>6023</v>
      </c>
      <c r="U134" s="8">
        <v>3046</v>
      </c>
      <c r="V134" s="8">
        <v>9395.52</v>
      </c>
      <c r="W134" s="8">
        <v>8135.3</v>
      </c>
      <c r="X134" s="8">
        <v>0</v>
      </c>
      <c r="Y134" s="8">
        <v>1260.22</v>
      </c>
      <c r="Z134" s="8">
        <v>0</v>
      </c>
      <c r="AA134" s="8">
        <v>929.23</v>
      </c>
      <c r="AB134" s="8">
        <v>11752.7</v>
      </c>
      <c r="AC134" s="8">
        <v>0</v>
      </c>
      <c r="AD134" s="8">
        <v>6252.8</v>
      </c>
      <c r="AE134" s="8">
        <v>4392.6</v>
      </c>
      <c r="AF134" s="8">
        <v>235.5</v>
      </c>
      <c r="AG134" s="8">
        <v>0</v>
      </c>
      <c r="AH134" s="8">
        <v>1828289</v>
      </c>
      <c r="AI134" s="8">
        <v>0</v>
      </c>
      <c r="AJ134" s="8">
        <v>500</v>
      </c>
      <c r="AK134" s="8">
        <v>2186206.58</v>
      </c>
      <c r="AL134" s="8">
        <v>2158021.78</v>
      </c>
      <c r="AM134" s="8">
        <v>1640.8</v>
      </c>
      <c r="AN134" s="8">
        <v>424870.75</v>
      </c>
      <c r="AO134" s="8">
        <v>327871.59</v>
      </c>
      <c r="AP134" s="8">
        <v>19675</v>
      </c>
      <c r="AQ134" s="8">
        <v>7116</v>
      </c>
      <c r="AR134" s="8">
        <v>65</v>
      </c>
      <c r="AS134" s="8">
        <v>65</v>
      </c>
      <c r="AT134" s="8">
        <v>4.86153846153846</v>
      </c>
      <c r="AU134" s="8">
        <v>28.4529641677255</v>
      </c>
      <c r="AV134" s="8">
        <v>16.1868396442186</v>
      </c>
      <c r="AW134" s="8">
        <v>159.997943037975</v>
      </c>
      <c r="AX134" s="1">
        <v>29.7326582278481</v>
      </c>
      <c r="AY134" s="1">
        <v>777.836153846154</v>
      </c>
      <c r="AZ134" s="1">
        <v>144.546461538462</v>
      </c>
      <c r="BA134" s="1">
        <v>1908</v>
      </c>
      <c r="BB134" s="1">
        <v>316</v>
      </c>
      <c r="BC134" s="1">
        <v>316</v>
      </c>
      <c r="BD134" s="1">
        <v>16.5618448637317</v>
      </c>
      <c r="BE134" s="1">
        <v>28.4275512071156</v>
      </c>
    </row>
    <row r="135" s="1" customFormat="1" ht="19.9" customHeight="1" spans="1:57">
      <c r="A135" s="9" t="s">
        <v>281</v>
      </c>
      <c r="B135" s="8">
        <v>1981463.96</v>
      </c>
      <c r="C135" s="8">
        <v>338120.41</v>
      </c>
      <c r="D135" s="8">
        <v>103981.99</v>
      </c>
      <c r="E135" s="8">
        <v>322556.25</v>
      </c>
      <c r="F135" s="8">
        <v>119419.5</v>
      </c>
      <c r="G135" s="8">
        <v>1442.5</v>
      </c>
      <c r="H135" s="8">
        <v>180552.07</v>
      </c>
      <c r="I135" s="8">
        <v>114556.61</v>
      </c>
      <c r="J135" s="8">
        <v>7242</v>
      </c>
      <c r="K135" s="8">
        <v>64185.18</v>
      </c>
      <c r="L135" s="8">
        <v>1810.28</v>
      </c>
      <c r="M135" s="8">
        <v>1296.28</v>
      </c>
      <c r="N135" s="8">
        <v>9513.2</v>
      </c>
      <c r="O135" s="8">
        <v>832</v>
      </c>
      <c r="P135" s="8">
        <v>3306.3</v>
      </c>
      <c r="Q135" s="8">
        <v>6194.4</v>
      </c>
      <c r="R135" s="16">
        <v>15564.16</v>
      </c>
      <c r="S135" s="8">
        <v>4028</v>
      </c>
      <c r="T135" s="8">
        <v>2014</v>
      </c>
      <c r="U135" s="8">
        <v>332.5</v>
      </c>
      <c r="V135" s="8">
        <v>2343.49</v>
      </c>
      <c r="W135" s="8">
        <v>1989.6</v>
      </c>
      <c r="X135" s="8">
        <v>0</v>
      </c>
      <c r="Y135" s="8">
        <v>353.89</v>
      </c>
      <c r="Z135" s="8">
        <v>0</v>
      </c>
      <c r="AA135" s="8">
        <v>278.77</v>
      </c>
      <c r="AB135" s="8">
        <v>2045.6</v>
      </c>
      <c r="AC135" s="8">
        <v>148</v>
      </c>
      <c r="AD135" s="8">
        <v>1809.8</v>
      </c>
      <c r="AE135" s="8">
        <v>2448</v>
      </c>
      <c r="AF135" s="8">
        <v>116</v>
      </c>
      <c r="AG135" s="8">
        <v>0</v>
      </c>
      <c r="AH135" s="8">
        <v>1634214</v>
      </c>
      <c r="AI135" s="8">
        <v>0</v>
      </c>
      <c r="AJ135" s="8">
        <v>5274.13</v>
      </c>
      <c r="AK135" s="8">
        <v>1738258.64</v>
      </c>
      <c r="AL135" s="8">
        <v>1694948.73</v>
      </c>
      <c r="AM135" s="8">
        <v>839.91</v>
      </c>
      <c r="AN135" s="8">
        <v>243205.32</v>
      </c>
      <c r="AO135" s="8">
        <v>182895.56</v>
      </c>
      <c r="AP135" s="8">
        <v>13798</v>
      </c>
      <c r="AQ135" s="8">
        <v>4471</v>
      </c>
      <c r="AR135" s="8">
        <v>18</v>
      </c>
      <c r="AS135" s="8">
        <v>18</v>
      </c>
      <c r="AT135" s="8">
        <v>5.94444444444444</v>
      </c>
      <c r="AU135" s="8">
        <v>23.3770292796057</v>
      </c>
      <c r="AV135" s="8">
        <v>13.0853797651834</v>
      </c>
      <c r="AW135" s="8">
        <v>145.459439252336</v>
      </c>
      <c r="AX135" s="1">
        <v>21.9017757009346</v>
      </c>
      <c r="AY135" s="1">
        <v>864.675555555556</v>
      </c>
      <c r="AZ135" s="1">
        <v>130.193888888889</v>
      </c>
      <c r="BA135" s="1">
        <v>1484</v>
      </c>
      <c r="BB135" s="1">
        <v>107</v>
      </c>
      <c r="BC135" s="1">
        <v>107</v>
      </c>
      <c r="BD135" s="1">
        <v>7.21024258760108</v>
      </c>
      <c r="BE135" s="1">
        <v>22.994790549355</v>
      </c>
    </row>
    <row r="136" s="1" customFormat="1" ht="19.9" customHeight="1" spans="1:57">
      <c r="A136" s="9" t="s">
        <v>282</v>
      </c>
      <c r="B136" s="8">
        <v>12557086.24</v>
      </c>
      <c r="C136" s="8">
        <v>4933553.44</v>
      </c>
      <c r="D136" s="8">
        <v>741980.64</v>
      </c>
      <c r="E136" s="8">
        <v>4933026.73</v>
      </c>
      <c r="F136" s="8">
        <v>738890</v>
      </c>
      <c r="G136" s="8">
        <v>1991.5</v>
      </c>
      <c r="H136" s="8">
        <v>4057731.28</v>
      </c>
      <c r="I136" s="8">
        <v>3673408.75</v>
      </c>
      <c r="J136" s="8">
        <v>875661</v>
      </c>
      <c r="K136" s="8">
        <v>361125.08</v>
      </c>
      <c r="L136" s="8">
        <v>23197.45</v>
      </c>
      <c r="M136" s="8">
        <v>4802.45</v>
      </c>
      <c r="N136" s="8">
        <v>97148.9</v>
      </c>
      <c r="O136" s="8">
        <v>240</v>
      </c>
      <c r="P136" s="8">
        <v>32222.6</v>
      </c>
      <c r="Q136" s="8">
        <v>0</v>
      </c>
      <c r="R136" s="16">
        <v>526.71</v>
      </c>
      <c r="S136" s="8">
        <v>114</v>
      </c>
      <c r="T136" s="8">
        <v>57</v>
      </c>
      <c r="U136" s="8">
        <v>0</v>
      </c>
      <c r="V136" s="8">
        <v>120.34</v>
      </c>
      <c r="W136" s="8">
        <v>120.34</v>
      </c>
      <c r="X136" s="8">
        <v>0</v>
      </c>
      <c r="Y136" s="8">
        <v>0</v>
      </c>
      <c r="Z136" s="8">
        <v>0</v>
      </c>
      <c r="AA136" s="8">
        <v>4.37</v>
      </c>
      <c r="AB136" s="8">
        <v>45</v>
      </c>
      <c r="AC136" s="8">
        <v>0</v>
      </c>
      <c r="AD136" s="8">
        <v>114</v>
      </c>
      <c r="AE136" s="8">
        <v>72</v>
      </c>
      <c r="AF136" s="8">
        <v>0</v>
      </c>
      <c r="AG136" s="8">
        <v>0</v>
      </c>
      <c r="AH136" s="8">
        <v>7608104</v>
      </c>
      <c r="AI136" s="8">
        <v>0</v>
      </c>
      <c r="AJ136" s="8">
        <v>6729</v>
      </c>
      <c r="AK136" s="8">
        <v>9884993.58</v>
      </c>
      <c r="AL136" s="8">
        <v>9793438.68</v>
      </c>
      <c r="AM136" s="8">
        <v>96.9</v>
      </c>
      <c r="AN136" s="8">
        <v>2672092.66</v>
      </c>
      <c r="AO136" s="8">
        <v>4057851.62</v>
      </c>
      <c r="AP136" s="8">
        <v>95740</v>
      </c>
      <c r="AQ136" s="8">
        <v>27123</v>
      </c>
      <c r="AR136" s="8">
        <v>1</v>
      </c>
      <c r="AS136" s="8">
        <v>1</v>
      </c>
      <c r="AT136" s="8">
        <v>3</v>
      </c>
      <c r="AU136" s="8">
        <v>51.5252426363067</v>
      </c>
      <c r="AV136" s="8">
        <v>42.3828209734698</v>
      </c>
      <c r="AW136" s="8">
        <v>175.57</v>
      </c>
      <c r="AX136" s="1">
        <v>40.1133333333333</v>
      </c>
      <c r="AY136" s="1">
        <v>526.71</v>
      </c>
      <c r="AZ136" s="1">
        <v>120.34</v>
      </c>
      <c r="BA136" s="1">
        <v>620</v>
      </c>
      <c r="BB136" s="1">
        <v>3</v>
      </c>
      <c r="BC136" s="1">
        <v>3</v>
      </c>
      <c r="BD136" s="1">
        <v>0.483870967741935</v>
      </c>
      <c r="BE136" s="1">
        <v>51.4549585335283</v>
      </c>
    </row>
    <row r="137" s="1" customFormat="1" ht="19.9" customHeight="1" spans="1:57">
      <c r="A137" s="9" t="s">
        <v>283</v>
      </c>
      <c r="B137" s="8">
        <v>2150189.15</v>
      </c>
      <c r="C137" s="8">
        <v>392818.36</v>
      </c>
      <c r="D137" s="8">
        <v>89728.66</v>
      </c>
      <c r="E137" s="8">
        <v>367127.96</v>
      </c>
      <c r="F137" s="8">
        <v>133581.7</v>
      </c>
      <c r="G137" s="8">
        <v>3561.6</v>
      </c>
      <c r="H137" s="8">
        <v>200560.36</v>
      </c>
      <c r="I137" s="8">
        <v>114991.17</v>
      </c>
      <c r="J137" s="8">
        <v>1890</v>
      </c>
      <c r="K137" s="8">
        <v>75345.04</v>
      </c>
      <c r="L137" s="8">
        <v>10224.15</v>
      </c>
      <c r="M137" s="8">
        <v>1358.9</v>
      </c>
      <c r="N137" s="8">
        <v>14502.1</v>
      </c>
      <c r="O137" s="8">
        <v>134</v>
      </c>
      <c r="P137" s="8">
        <v>4797.5</v>
      </c>
      <c r="Q137" s="8">
        <v>8631.8</v>
      </c>
      <c r="R137" s="16">
        <v>25690.4</v>
      </c>
      <c r="S137" s="8">
        <v>4563</v>
      </c>
      <c r="T137" s="8">
        <v>3211</v>
      </c>
      <c r="U137" s="8">
        <v>995.6</v>
      </c>
      <c r="V137" s="8">
        <v>6347.46</v>
      </c>
      <c r="W137" s="8">
        <v>6067.17</v>
      </c>
      <c r="X137" s="8">
        <v>0</v>
      </c>
      <c r="Y137" s="8">
        <v>280.29</v>
      </c>
      <c r="Z137" s="8">
        <v>0</v>
      </c>
      <c r="AA137" s="8">
        <v>581.34</v>
      </c>
      <c r="AB137" s="8">
        <v>3621.4</v>
      </c>
      <c r="AC137" s="8">
        <v>0</v>
      </c>
      <c r="AD137" s="8">
        <v>1963</v>
      </c>
      <c r="AE137" s="8">
        <v>4392.6</v>
      </c>
      <c r="AF137" s="8">
        <v>15</v>
      </c>
      <c r="AG137" s="8">
        <v>0</v>
      </c>
      <c r="AH137" s="8">
        <v>1757201</v>
      </c>
      <c r="AI137" s="8">
        <v>0</v>
      </c>
      <c r="AJ137" s="8">
        <v>0</v>
      </c>
      <c r="AK137" s="8">
        <v>2006015.3</v>
      </c>
      <c r="AL137" s="8">
        <v>1976825.22</v>
      </c>
      <c r="AM137" s="8">
        <v>1330.08</v>
      </c>
      <c r="AN137" s="8">
        <v>144173.85</v>
      </c>
      <c r="AO137" s="8">
        <v>206907.82</v>
      </c>
      <c r="AP137" s="8">
        <v>14095</v>
      </c>
      <c r="AQ137" s="8">
        <v>3123</v>
      </c>
      <c r="AR137" s="8">
        <v>27</v>
      </c>
      <c r="AS137" s="8">
        <v>27</v>
      </c>
      <c r="AT137" s="8">
        <v>6.7037037037037</v>
      </c>
      <c r="AU137" s="8">
        <v>26.0466803831146</v>
      </c>
      <c r="AV137" s="8">
        <v>14.2291848173111</v>
      </c>
      <c r="AW137" s="8">
        <v>141.93591160221</v>
      </c>
      <c r="AX137" s="1">
        <v>35.0688397790055</v>
      </c>
      <c r="AY137" s="1">
        <v>951.496296296296</v>
      </c>
      <c r="AZ137" s="1">
        <v>235.091111111111</v>
      </c>
      <c r="BA137" s="1">
        <v>2120</v>
      </c>
      <c r="BB137" s="1">
        <v>181</v>
      </c>
      <c r="BC137" s="1">
        <v>181</v>
      </c>
      <c r="BD137" s="1">
        <v>8.5377358490566</v>
      </c>
      <c r="BE137" s="1">
        <v>26.0466803831146</v>
      </c>
    </row>
    <row r="138" s="1" customFormat="1" ht="19.9" customHeight="1" spans="1:57">
      <c r="A138" s="9" t="s">
        <v>284</v>
      </c>
      <c r="B138" s="8">
        <v>2841178.13</v>
      </c>
      <c r="C138" s="8">
        <v>432769.74</v>
      </c>
      <c r="D138" s="8">
        <v>51834.24</v>
      </c>
      <c r="E138" s="8">
        <v>404288.86</v>
      </c>
      <c r="F138" s="8">
        <v>149493.4</v>
      </c>
      <c r="G138" s="8">
        <v>2240</v>
      </c>
      <c r="H138" s="8">
        <v>221150.44</v>
      </c>
      <c r="I138" s="8">
        <v>154089.65</v>
      </c>
      <c r="J138" s="8">
        <v>9328</v>
      </c>
      <c r="K138" s="8">
        <v>65883.14</v>
      </c>
      <c r="L138" s="8">
        <v>1177.65</v>
      </c>
      <c r="M138" s="8">
        <v>1036.82</v>
      </c>
      <c r="N138" s="8">
        <v>20349.6</v>
      </c>
      <c r="O138" s="8">
        <v>1914</v>
      </c>
      <c r="P138" s="8">
        <v>7974.6</v>
      </c>
      <c r="Q138" s="8">
        <v>130</v>
      </c>
      <c r="R138" s="16">
        <v>28480.88</v>
      </c>
      <c r="S138" s="8">
        <v>7144</v>
      </c>
      <c r="T138" s="8">
        <v>3572</v>
      </c>
      <c r="U138" s="8">
        <v>970.5</v>
      </c>
      <c r="V138" s="8">
        <v>5646.35</v>
      </c>
      <c r="W138" s="8">
        <v>4957.59</v>
      </c>
      <c r="X138" s="8">
        <v>0</v>
      </c>
      <c r="Y138" s="8">
        <v>688.76</v>
      </c>
      <c r="Z138" s="8">
        <v>0</v>
      </c>
      <c r="AA138" s="8">
        <v>525.83</v>
      </c>
      <c r="AB138" s="8">
        <v>3034.8</v>
      </c>
      <c r="AC138" s="8">
        <v>0</v>
      </c>
      <c r="AD138" s="8">
        <v>2899.4</v>
      </c>
      <c r="AE138" s="8">
        <v>4688</v>
      </c>
      <c r="AF138" s="8">
        <v>0</v>
      </c>
      <c r="AG138" s="8">
        <v>0</v>
      </c>
      <c r="AH138" s="8">
        <v>2393176</v>
      </c>
      <c r="AI138" s="8">
        <v>0</v>
      </c>
      <c r="AJ138" s="8">
        <v>649.8</v>
      </c>
      <c r="AK138" s="8">
        <v>2126181.55</v>
      </c>
      <c r="AL138" s="8">
        <v>2112262.48</v>
      </c>
      <c r="AM138" s="8">
        <v>1923.07</v>
      </c>
      <c r="AN138" s="8">
        <v>714996.58</v>
      </c>
      <c r="AO138" s="8">
        <v>226796.79</v>
      </c>
      <c r="AP138" s="8">
        <v>15997</v>
      </c>
      <c r="AQ138" s="8">
        <v>2575</v>
      </c>
      <c r="AR138" s="8">
        <v>37</v>
      </c>
      <c r="AS138" s="8">
        <v>37</v>
      </c>
      <c r="AT138" s="8">
        <v>5.13513513513514</v>
      </c>
      <c r="AU138" s="8">
        <v>25.2727923985747</v>
      </c>
      <c r="AV138" s="8">
        <v>13.8244945927361</v>
      </c>
      <c r="AW138" s="8">
        <v>149.899368421053</v>
      </c>
      <c r="AX138" s="1">
        <v>29.7176315789474</v>
      </c>
      <c r="AY138" s="1">
        <v>769.753513513513</v>
      </c>
      <c r="AZ138" s="1">
        <v>152.604054054054</v>
      </c>
      <c r="BA138" s="1">
        <v>1696</v>
      </c>
      <c r="BB138" s="1">
        <v>190</v>
      </c>
      <c r="BC138" s="1">
        <v>190</v>
      </c>
      <c r="BD138" s="1">
        <v>11.2028301886792</v>
      </c>
      <c r="BE138" s="1">
        <v>25.2321722823029</v>
      </c>
    </row>
    <row r="139" s="1" customFormat="1" ht="19.9" customHeight="1" spans="1:57">
      <c r="A139" s="9" t="s">
        <v>285</v>
      </c>
      <c r="B139" s="8">
        <v>2251146.62</v>
      </c>
      <c r="C139" s="8">
        <v>454382.11</v>
      </c>
      <c r="D139" s="8">
        <v>543.86</v>
      </c>
      <c r="E139" s="8">
        <v>390812.28</v>
      </c>
      <c r="F139" s="8">
        <v>122035</v>
      </c>
      <c r="G139" s="8">
        <v>3865.8</v>
      </c>
      <c r="H139" s="8">
        <v>215429.74</v>
      </c>
      <c r="I139" s="8">
        <v>129050.91</v>
      </c>
      <c r="J139" s="8">
        <v>2514</v>
      </c>
      <c r="K139" s="8">
        <v>85902.22</v>
      </c>
      <c r="L139" s="8">
        <v>476.61</v>
      </c>
      <c r="M139" s="8">
        <v>993.04</v>
      </c>
      <c r="N139" s="8">
        <v>33689.7</v>
      </c>
      <c r="O139" s="8">
        <v>918.5</v>
      </c>
      <c r="P139" s="8">
        <v>13440.5</v>
      </c>
      <c r="Q139" s="8">
        <v>440</v>
      </c>
      <c r="R139" s="16">
        <v>63569.83</v>
      </c>
      <c r="S139" s="8">
        <v>8991</v>
      </c>
      <c r="T139" s="8">
        <v>6327</v>
      </c>
      <c r="U139" s="8">
        <v>3345.5</v>
      </c>
      <c r="V139" s="8">
        <v>13845.46</v>
      </c>
      <c r="W139" s="8">
        <v>12907.95</v>
      </c>
      <c r="X139" s="8">
        <v>0</v>
      </c>
      <c r="Y139" s="8">
        <v>937.51</v>
      </c>
      <c r="Z139" s="8">
        <v>0</v>
      </c>
      <c r="AA139" s="8">
        <v>966.27</v>
      </c>
      <c r="AB139" s="8">
        <v>17773.5</v>
      </c>
      <c r="AC139" s="8">
        <v>0</v>
      </c>
      <c r="AD139" s="8">
        <v>7128.1</v>
      </c>
      <c r="AE139" s="8">
        <v>5172</v>
      </c>
      <c r="AF139" s="8">
        <v>21</v>
      </c>
      <c r="AG139" s="8">
        <v>0</v>
      </c>
      <c r="AH139" s="8">
        <v>1795862</v>
      </c>
      <c r="AI139" s="8">
        <v>0</v>
      </c>
      <c r="AJ139" s="8">
        <v>600.96</v>
      </c>
      <c r="AK139" s="8">
        <v>1913464.72</v>
      </c>
      <c r="AL139" s="8">
        <v>1883287.97</v>
      </c>
      <c r="AM139" s="8">
        <v>1600.75</v>
      </c>
      <c r="AN139" s="8">
        <v>337681.9</v>
      </c>
      <c r="AO139" s="8">
        <v>229275.2</v>
      </c>
      <c r="AP139" s="8">
        <v>10933</v>
      </c>
      <c r="AQ139" s="8">
        <v>10</v>
      </c>
      <c r="AR139" s="8">
        <v>62</v>
      </c>
      <c r="AS139" s="8">
        <v>62</v>
      </c>
      <c r="AT139" s="8">
        <v>6.04838709677419</v>
      </c>
      <c r="AU139" s="8">
        <v>35.7461154303485</v>
      </c>
      <c r="AV139" s="8">
        <v>19.7045403823287</v>
      </c>
      <c r="AW139" s="8">
        <v>169.519546666667</v>
      </c>
      <c r="AX139" s="1">
        <v>36.9212266666667</v>
      </c>
      <c r="AY139" s="1">
        <v>1025.31983870968</v>
      </c>
      <c r="AZ139" s="1">
        <v>223.313870967742</v>
      </c>
      <c r="BA139" s="1">
        <v>2120</v>
      </c>
      <c r="BB139" s="1">
        <v>375</v>
      </c>
      <c r="BC139" s="1">
        <v>375</v>
      </c>
      <c r="BD139" s="1">
        <v>17.688679245283</v>
      </c>
      <c r="BE139" s="1">
        <v>35.6911479008506</v>
      </c>
    </row>
    <row r="140" s="1" customFormat="1" ht="19.9" customHeight="1" spans="1:57">
      <c r="A140" s="9" t="s">
        <v>286</v>
      </c>
      <c r="B140" s="8">
        <v>5163678.52</v>
      </c>
      <c r="C140" s="8">
        <v>1438624.19</v>
      </c>
      <c r="D140" s="8">
        <v>169175.65</v>
      </c>
      <c r="E140" s="8">
        <v>1251637.2</v>
      </c>
      <c r="F140" s="8">
        <v>316183.9</v>
      </c>
      <c r="G140" s="8">
        <v>4602.1</v>
      </c>
      <c r="H140" s="8">
        <v>798755.27</v>
      </c>
      <c r="I140" s="8">
        <v>591118.52</v>
      </c>
      <c r="J140" s="8">
        <v>34862</v>
      </c>
      <c r="K140" s="8">
        <v>207398.44</v>
      </c>
      <c r="L140" s="8">
        <v>238.31</v>
      </c>
      <c r="M140" s="8">
        <v>3675.13</v>
      </c>
      <c r="N140" s="8">
        <v>86760.3</v>
      </c>
      <c r="O140" s="8">
        <v>2705</v>
      </c>
      <c r="P140" s="8">
        <v>27592.4</v>
      </c>
      <c r="Q140" s="8">
        <v>11363.1</v>
      </c>
      <c r="R140" s="16">
        <v>186986.99</v>
      </c>
      <c r="S140" s="8">
        <v>31617</v>
      </c>
      <c r="T140" s="8">
        <v>17271</v>
      </c>
      <c r="U140" s="8">
        <v>2238.5</v>
      </c>
      <c r="V140" s="8">
        <v>31081.29</v>
      </c>
      <c r="W140" s="8">
        <v>26455.98</v>
      </c>
      <c r="X140" s="8">
        <v>0</v>
      </c>
      <c r="Y140" s="8">
        <v>4625.31</v>
      </c>
      <c r="Z140" s="8">
        <v>0</v>
      </c>
      <c r="AA140" s="8">
        <v>2989.77</v>
      </c>
      <c r="AB140" s="8">
        <v>55051.8</v>
      </c>
      <c r="AC140" s="8">
        <v>26</v>
      </c>
      <c r="AD140" s="8">
        <v>12006.8</v>
      </c>
      <c r="AE140" s="8">
        <v>29176.2</v>
      </c>
      <c r="AF140" s="8">
        <v>5528.63</v>
      </c>
      <c r="AG140" s="8">
        <v>0</v>
      </c>
      <c r="AH140" s="8">
        <v>3714052</v>
      </c>
      <c r="AI140" s="8">
        <v>0</v>
      </c>
      <c r="AJ140" s="8">
        <v>0</v>
      </c>
      <c r="AK140" s="8">
        <v>4585197.17</v>
      </c>
      <c r="AL140" s="8">
        <v>4532903.17</v>
      </c>
      <c r="AM140" s="8">
        <v>2532</v>
      </c>
      <c r="AN140" s="8">
        <v>578481.35</v>
      </c>
      <c r="AO140" s="8">
        <v>829836.56</v>
      </c>
      <c r="AP140" s="8">
        <v>32644</v>
      </c>
      <c r="AQ140" s="8">
        <v>7127</v>
      </c>
      <c r="AR140" s="8">
        <v>146</v>
      </c>
      <c r="AS140" s="8">
        <v>146</v>
      </c>
      <c r="AT140" s="8">
        <v>8.02054794520548</v>
      </c>
      <c r="AU140" s="8">
        <v>38.3420291630928</v>
      </c>
      <c r="AV140" s="8">
        <v>24.4686701997304</v>
      </c>
      <c r="AW140" s="8">
        <v>159.68146029035</v>
      </c>
      <c r="AX140" s="1">
        <v>26.5425192143467</v>
      </c>
      <c r="AY140" s="1">
        <v>1280.73280821918</v>
      </c>
      <c r="AZ140" s="1">
        <v>212.885547945205</v>
      </c>
      <c r="BA140" s="1">
        <v>3816</v>
      </c>
      <c r="BB140" s="1">
        <v>1171</v>
      </c>
      <c r="BC140" s="1">
        <v>1171</v>
      </c>
      <c r="BD140" s="1">
        <v>30.6865828092243</v>
      </c>
      <c r="BE140" s="1">
        <v>38.3420291630928</v>
      </c>
    </row>
    <row r="141" s="1" customFormat="1" ht="19.9" customHeight="1" spans="1:57">
      <c r="A141" s="9" t="s">
        <v>287</v>
      </c>
      <c r="B141" s="8">
        <v>6482145.03</v>
      </c>
      <c r="C141" s="8">
        <v>3415806.61</v>
      </c>
      <c r="D141" s="8">
        <v>383175.05</v>
      </c>
      <c r="E141" s="8">
        <v>2912354.41</v>
      </c>
      <c r="F141" s="8">
        <v>546515</v>
      </c>
      <c r="G141" s="8">
        <v>12131.5</v>
      </c>
      <c r="H141" s="8">
        <v>2016345.63</v>
      </c>
      <c r="I141" s="8">
        <v>1801483.42</v>
      </c>
      <c r="J141" s="8">
        <v>313687.5</v>
      </c>
      <c r="K141" s="8">
        <v>214862.21</v>
      </c>
      <c r="L141" s="8">
        <v>0</v>
      </c>
      <c r="M141" s="8">
        <v>9203.78</v>
      </c>
      <c r="N141" s="8">
        <v>305019.9</v>
      </c>
      <c r="O141" s="8">
        <v>198</v>
      </c>
      <c r="P141" s="8">
        <v>11265.8</v>
      </c>
      <c r="Q141" s="8">
        <v>11674.8</v>
      </c>
      <c r="R141" s="16">
        <v>503452.2</v>
      </c>
      <c r="S141" s="8">
        <v>95610</v>
      </c>
      <c r="T141" s="8">
        <v>32623</v>
      </c>
      <c r="U141" s="8">
        <v>3691</v>
      </c>
      <c r="V141" s="8">
        <v>92192.17</v>
      </c>
      <c r="W141" s="8">
        <v>83272.15</v>
      </c>
      <c r="X141" s="8">
        <v>0</v>
      </c>
      <c r="Y141" s="8">
        <v>8920.02</v>
      </c>
      <c r="Z141" s="8">
        <v>0</v>
      </c>
      <c r="AA141" s="8">
        <v>3472.83</v>
      </c>
      <c r="AB141" s="8">
        <v>191889.8</v>
      </c>
      <c r="AC141" s="8">
        <v>0</v>
      </c>
      <c r="AD141" s="8">
        <v>33327.4</v>
      </c>
      <c r="AE141" s="8">
        <v>50646</v>
      </c>
      <c r="AF141" s="8">
        <v>0</v>
      </c>
      <c r="AG141" s="8">
        <v>0</v>
      </c>
      <c r="AH141" s="8">
        <v>3065389</v>
      </c>
      <c r="AI141" s="8">
        <v>0</v>
      </c>
      <c r="AJ141" s="8">
        <v>411.47</v>
      </c>
      <c r="AK141" s="8">
        <v>5772142.15</v>
      </c>
      <c r="AL141" s="8">
        <v>5668401.15</v>
      </c>
      <c r="AM141" s="8">
        <v>0</v>
      </c>
      <c r="AN141" s="8">
        <v>710002.88</v>
      </c>
      <c r="AO141" s="8">
        <v>2108537.8</v>
      </c>
      <c r="AP141" s="8">
        <v>42404</v>
      </c>
      <c r="AQ141" s="8">
        <v>14203</v>
      </c>
      <c r="AR141" s="8">
        <v>372</v>
      </c>
      <c r="AS141" s="8">
        <v>372</v>
      </c>
      <c r="AT141" s="8">
        <v>10.4677419354839</v>
      </c>
      <c r="AU141" s="8">
        <v>68.6811246580511</v>
      </c>
      <c r="AV141" s="8">
        <v>47.5508355343835</v>
      </c>
      <c r="AW141" s="8">
        <v>129.289214175655</v>
      </c>
      <c r="AX141" s="1">
        <v>23.6754417051875</v>
      </c>
      <c r="AY141" s="1">
        <v>1353.36612903226</v>
      </c>
      <c r="AZ141" s="1">
        <v>247.828413978495</v>
      </c>
      <c r="BA141" s="1">
        <v>7420</v>
      </c>
      <c r="BB141" s="1">
        <v>3894</v>
      </c>
      <c r="BC141" s="1">
        <v>3894</v>
      </c>
      <c r="BD141" s="1">
        <v>52.4797843665768</v>
      </c>
      <c r="BE141" s="1">
        <v>68.6714210923498</v>
      </c>
    </row>
    <row r="142" s="1" customFormat="1" ht="19.9" customHeight="1" spans="1:57">
      <c r="A142" s="9" t="s">
        <v>288</v>
      </c>
      <c r="B142" s="8">
        <v>3583635.7</v>
      </c>
      <c r="C142" s="8">
        <v>882074.36</v>
      </c>
      <c r="D142" s="8">
        <v>184422.84</v>
      </c>
      <c r="E142" s="8">
        <v>676251.46</v>
      </c>
      <c r="F142" s="8">
        <v>191620</v>
      </c>
      <c r="G142" s="8">
        <v>4360.1</v>
      </c>
      <c r="H142" s="8">
        <v>423391.13</v>
      </c>
      <c r="I142" s="8">
        <v>325509.77</v>
      </c>
      <c r="J142" s="8">
        <v>11336</v>
      </c>
      <c r="K142" s="8">
        <v>97881.36</v>
      </c>
      <c r="L142" s="8">
        <v>0</v>
      </c>
      <c r="M142" s="8">
        <v>3209.98</v>
      </c>
      <c r="N142" s="8">
        <v>39418.35</v>
      </c>
      <c r="O142" s="8">
        <v>1064</v>
      </c>
      <c r="P142" s="8">
        <v>12902.4</v>
      </c>
      <c r="Q142" s="8">
        <v>285.5</v>
      </c>
      <c r="R142" s="16">
        <v>205822.9</v>
      </c>
      <c r="S142" s="8">
        <v>35343</v>
      </c>
      <c r="T142" s="8">
        <v>24187</v>
      </c>
      <c r="U142" s="8">
        <v>1051</v>
      </c>
      <c r="V142" s="8">
        <v>43619.32</v>
      </c>
      <c r="W142" s="8">
        <v>27942.87</v>
      </c>
      <c r="X142" s="8">
        <v>0</v>
      </c>
      <c r="Y142" s="8">
        <v>15676.45</v>
      </c>
      <c r="Z142" s="8">
        <v>0</v>
      </c>
      <c r="AA142" s="8">
        <v>2330.98</v>
      </c>
      <c r="AB142" s="8">
        <v>61217.9</v>
      </c>
      <c r="AC142" s="8">
        <v>0</v>
      </c>
      <c r="AD142" s="8">
        <v>10245.7</v>
      </c>
      <c r="AE142" s="8">
        <v>27828</v>
      </c>
      <c r="AF142" s="8">
        <v>0</v>
      </c>
      <c r="AG142" s="8">
        <v>0</v>
      </c>
      <c r="AH142" s="8">
        <v>2701013.9</v>
      </c>
      <c r="AI142" s="8">
        <v>0</v>
      </c>
      <c r="AJ142" s="8">
        <v>0</v>
      </c>
      <c r="AK142" s="8">
        <v>3538439.75</v>
      </c>
      <c r="AL142" s="8">
        <v>3529341.75</v>
      </c>
      <c r="AM142" s="8">
        <v>0</v>
      </c>
      <c r="AN142" s="8">
        <v>45195.95</v>
      </c>
      <c r="AO142" s="8">
        <v>467135.98</v>
      </c>
      <c r="AP142" s="8">
        <v>16909</v>
      </c>
      <c r="AQ142" s="8">
        <v>7400</v>
      </c>
      <c r="AR142" s="8">
        <v>259</v>
      </c>
      <c r="AS142" s="8">
        <v>259</v>
      </c>
      <c r="AT142" s="8">
        <v>5.83783783783784</v>
      </c>
      <c r="AU142" s="8">
        <v>39.9935809332308</v>
      </c>
      <c r="AV142" s="8">
        <v>25.0393949967473</v>
      </c>
      <c r="AW142" s="8">
        <v>136.126256613757</v>
      </c>
      <c r="AX142" s="1">
        <v>28.8487566137566</v>
      </c>
      <c r="AY142" s="1">
        <v>794.683011583012</v>
      </c>
      <c r="AZ142" s="1">
        <v>168.414362934363</v>
      </c>
      <c r="BA142" s="1">
        <v>3180</v>
      </c>
      <c r="BB142" s="1">
        <v>1512</v>
      </c>
      <c r="BC142" s="1">
        <v>1512</v>
      </c>
      <c r="BD142" s="1">
        <v>47.5471698113208</v>
      </c>
      <c r="BE142" s="1">
        <v>39.9935809332308</v>
      </c>
    </row>
    <row r="143" s="1" customFormat="1" ht="19.9" customHeight="1" spans="1:57">
      <c r="A143" s="9" t="s">
        <v>289</v>
      </c>
      <c r="B143" s="8">
        <v>2573339.36</v>
      </c>
      <c r="C143" s="8">
        <v>196169.89</v>
      </c>
      <c r="D143" s="8">
        <v>0</v>
      </c>
      <c r="E143" s="8">
        <v>184906.2</v>
      </c>
      <c r="F143" s="8">
        <v>54010</v>
      </c>
      <c r="G143" s="8">
        <v>1342.94</v>
      </c>
      <c r="H143" s="8">
        <v>115063.46</v>
      </c>
      <c r="I143" s="8">
        <v>83627.67</v>
      </c>
      <c r="J143" s="8">
        <v>17337</v>
      </c>
      <c r="K143" s="8">
        <v>31435.79</v>
      </c>
      <c r="L143" s="8">
        <v>0</v>
      </c>
      <c r="M143" s="8">
        <v>0</v>
      </c>
      <c r="N143" s="8">
        <v>12409.5</v>
      </c>
      <c r="O143" s="8">
        <v>0</v>
      </c>
      <c r="P143" s="8">
        <v>1293.8</v>
      </c>
      <c r="Q143" s="8">
        <v>786.5</v>
      </c>
      <c r="R143" s="16">
        <v>11263.69</v>
      </c>
      <c r="S143" s="8">
        <v>2461</v>
      </c>
      <c r="T143" s="8">
        <v>1715</v>
      </c>
      <c r="U143" s="8">
        <v>687.5</v>
      </c>
      <c r="V143" s="8">
        <v>1927.29</v>
      </c>
      <c r="W143" s="8">
        <v>1546.2</v>
      </c>
      <c r="X143" s="8">
        <v>0</v>
      </c>
      <c r="Y143" s="8">
        <v>381.09</v>
      </c>
      <c r="Z143" s="8">
        <v>0</v>
      </c>
      <c r="AA143" s="8">
        <v>0</v>
      </c>
      <c r="AB143" s="8">
        <v>1160.2</v>
      </c>
      <c r="AC143" s="8">
        <v>0</v>
      </c>
      <c r="AD143" s="8">
        <v>1373.2</v>
      </c>
      <c r="AE143" s="8">
        <v>1908</v>
      </c>
      <c r="AF143" s="8">
        <v>31.5</v>
      </c>
      <c r="AG143" s="8">
        <v>0</v>
      </c>
      <c r="AH143" s="8">
        <v>2372785</v>
      </c>
      <c r="AI143" s="8">
        <v>0</v>
      </c>
      <c r="AJ143" s="8">
        <v>4240</v>
      </c>
      <c r="AK143" s="8">
        <v>2652044.27</v>
      </c>
      <c r="AL143" s="8">
        <v>2642713.27</v>
      </c>
      <c r="AM143" s="8">
        <v>0</v>
      </c>
      <c r="AN143" s="8">
        <v>-78704.91</v>
      </c>
      <c r="AO143" s="8">
        <v>116990.75</v>
      </c>
      <c r="AP143" s="8">
        <v>4184</v>
      </c>
      <c r="AQ143" s="8">
        <v>0</v>
      </c>
      <c r="AR143" s="8">
        <v>17</v>
      </c>
      <c r="AS143" s="8">
        <v>17</v>
      </c>
      <c r="AT143" s="8">
        <v>8.58823529411765</v>
      </c>
      <c r="AU143" s="8">
        <v>44.1936424474187</v>
      </c>
      <c r="AV143" s="8">
        <v>27.500826959847</v>
      </c>
      <c r="AW143" s="8">
        <v>77.1485616438356</v>
      </c>
      <c r="AX143" s="1">
        <v>13.2006164383562</v>
      </c>
      <c r="AY143" s="1">
        <v>662.57</v>
      </c>
      <c r="AZ143" s="1">
        <v>113.37</v>
      </c>
      <c r="BA143" s="1">
        <v>2508</v>
      </c>
      <c r="BB143" s="1">
        <v>146</v>
      </c>
      <c r="BC143" s="1">
        <v>146</v>
      </c>
      <c r="BD143" s="1">
        <v>5.8213716108453</v>
      </c>
      <c r="BE143" s="1">
        <v>43.180258126195</v>
      </c>
    </row>
    <row r="144" s="1" customFormat="1" ht="19.9" customHeight="1" spans="1:57">
      <c r="A144" s="9" t="s">
        <v>290</v>
      </c>
      <c r="B144" s="8">
        <v>5271280.54</v>
      </c>
      <c r="C144" s="8">
        <v>1573284.5</v>
      </c>
      <c r="D144" s="8">
        <v>146935.39</v>
      </c>
      <c r="E144" s="8">
        <v>1241729.34</v>
      </c>
      <c r="F144" s="8">
        <v>274026.8</v>
      </c>
      <c r="G144" s="8">
        <v>17851.8</v>
      </c>
      <c r="H144" s="8">
        <v>704364.27</v>
      </c>
      <c r="I144" s="8">
        <v>536468.24</v>
      </c>
      <c r="J144" s="8">
        <v>77720.5</v>
      </c>
      <c r="K144" s="8">
        <v>167896.03</v>
      </c>
      <c r="L144" s="8">
        <v>0</v>
      </c>
      <c r="M144" s="8">
        <v>29935.07</v>
      </c>
      <c r="N144" s="8">
        <v>118118.4</v>
      </c>
      <c r="O144" s="8">
        <v>2602</v>
      </c>
      <c r="P144" s="8">
        <v>92240.7</v>
      </c>
      <c r="Q144" s="8">
        <v>2590.3</v>
      </c>
      <c r="R144" s="16">
        <v>331555.16</v>
      </c>
      <c r="S144" s="8">
        <v>52720.4</v>
      </c>
      <c r="T144" s="8">
        <v>43738</v>
      </c>
      <c r="U144" s="8">
        <v>8001</v>
      </c>
      <c r="V144" s="8">
        <v>42311.92</v>
      </c>
      <c r="W144" s="8">
        <v>32992.06</v>
      </c>
      <c r="X144" s="8">
        <v>0</v>
      </c>
      <c r="Y144" s="8">
        <v>9319.86</v>
      </c>
      <c r="Z144" s="8">
        <v>0</v>
      </c>
      <c r="AA144" s="8">
        <v>2492.84</v>
      </c>
      <c r="AB144" s="8">
        <v>99828.3</v>
      </c>
      <c r="AC144" s="8">
        <v>311</v>
      </c>
      <c r="AD144" s="8">
        <v>42035.7</v>
      </c>
      <c r="AE144" s="8">
        <v>39936</v>
      </c>
      <c r="AF144" s="8">
        <v>180</v>
      </c>
      <c r="AG144" s="8">
        <v>0</v>
      </c>
      <c r="AH144" s="8">
        <v>3696466</v>
      </c>
      <c r="AI144" s="8">
        <v>0</v>
      </c>
      <c r="AJ144" s="8">
        <v>283.17</v>
      </c>
      <c r="AK144" s="8">
        <v>5073738.6</v>
      </c>
      <c r="AL144" s="8">
        <v>5047794.6</v>
      </c>
      <c r="AM144" s="8">
        <v>0</v>
      </c>
      <c r="AN144" s="8">
        <v>197541.94</v>
      </c>
      <c r="AO144" s="8">
        <v>755452.19</v>
      </c>
      <c r="AP144" s="8">
        <v>29663</v>
      </c>
      <c r="AQ144" s="8">
        <v>14618</v>
      </c>
      <c r="AR144" s="8">
        <v>395</v>
      </c>
      <c r="AS144" s="8">
        <v>395</v>
      </c>
      <c r="AT144" s="8">
        <v>8.20759493670886</v>
      </c>
      <c r="AU144" s="8">
        <v>41.8612190270708</v>
      </c>
      <c r="AV144" s="8">
        <v>23.7455506860398</v>
      </c>
      <c r="AW144" s="8">
        <v>102.268710672424</v>
      </c>
      <c r="AX144" s="1">
        <v>13.0511782850093</v>
      </c>
      <c r="AY144" s="1">
        <v>839.380151898734</v>
      </c>
      <c r="AZ144" s="1">
        <v>107.118784810127</v>
      </c>
      <c r="BA144" s="1">
        <v>4260</v>
      </c>
      <c r="BB144" s="1">
        <v>3242</v>
      </c>
      <c r="BC144" s="1">
        <v>3242</v>
      </c>
      <c r="BD144" s="1">
        <v>76.1032863849765</v>
      </c>
      <c r="BE144" s="1">
        <v>41.8516727910191</v>
      </c>
    </row>
    <row r="145" s="1" customFormat="1" ht="19.9" customHeight="1" spans="1:57">
      <c r="A145" s="9" t="s">
        <v>291</v>
      </c>
      <c r="B145" s="8">
        <v>3662439.04</v>
      </c>
      <c r="C145" s="8">
        <v>1100368.06</v>
      </c>
      <c r="D145" s="8">
        <v>139460.65</v>
      </c>
      <c r="E145" s="8">
        <v>778068.1</v>
      </c>
      <c r="F145" s="8">
        <v>176183.59</v>
      </c>
      <c r="G145" s="8">
        <v>6005.1</v>
      </c>
      <c r="H145" s="8">
        <v>403235.37</v>
      </c>
      <c r="I145" s="8">
        <v>288658.44</v>
      </c>
      <c r="J145" s="8">
        <v>19282</v>
      </c>
      <c r="K145" s="8">
        <v>114576.93</v>
      </c>
      <c r="L145" s="8">
        <v>0</v>
      </c>
      <c r="M145" s="8">
        <v>2090.94</v>
      </c>
      <c r="N145" s="8">
        <v>150383.9</v>
      </c>
      <c r="O145" s="8">
        <v>26973</v>
      </c>
      <c r="P145" s="8">
        <v>13196.2</v>
      </c>
      <c r="Q145" s="8">
        <v>0</v>
      </c>
      <c r="R145" s="16">
        <v>322299.96</v>
      </c>
      <c r="S145" s="8">
        <v>44550</v>
      </c>
      <c r="T145" s="8">
        <v>31483</v>
      </c>
      <c r="U145" s="8">
        <v>3902</v>
      </c>
      <c r="V145" s="8">
        <v>65523.78</v>
      </c>
      <c r="W145" s="8">
        <v>48491.54</v>
      </c>
      <c r="X145" s="8">
        <v>0</v>
      </c>
      <c r="Y145" s="8">
        <v>17032.24</v>
      </c>
      <c r="Z145" s="8">
        <v>0</v>
      </c>
      <c r="AA145" s="8">
        <v>2185.48</v>
      </c>
      <c r="AB145" s="8">
        <v>116771</v>
      </c>
      <c r="AC145" s="8">
        <v>0</v>
      </c>
      <c r="AD145" s="8">
        <v>21504.3</v>
      </c>
      <c r="AE145" s="8">
        <v>36380.4</v>
      </c>
      <c r="AF145" s="8">
        <v>0</v>
      </c>
      <c r="AG145" s="8">
        <v>0</v>
      </c>
      <c r="AH145" s="8">
        <v>2561785.1</v>
      </c>
      <c r="AI145" s="8">
        <v>0</v>
      </c>
      <c r="AJ145" s="8">
        <v>0</v>
      </c>
      <c r="AK145" s="8">
        <v>3537417.42</v>
      </c>
      <c r="AL145" s="8">
        <v>3508824.42</v>
      </c>
      <c r="AM145" s="8">
        <v>0</v>
      </c>
      <c r="AN145" s="8">
        <v>125021.62</v>
      </c>
      <c r="AO145" s="8">
        <v>468759.15</v>
      </c>
      <c r="AP145" s="8">
        <v>15706</v>
      </c>
      <c r="AQ145" s="8">
        <v>5087</v>
      </c>
      <c r="AR145" s="8">
        <v>323</v>
      </c>
      <c r="AS145" s="8">
        <v>323</v>
      </c>
      <c r="AT145" s="8">
        <v>5.19504643962848</v>
      </c>
      <c r="AU145" s="8">
        <v>49.5395453966637</v>
      </c>
      <c r="AV145" s="8">
        <v>25.6739698204508</v>
      </c>
      <c r="AW145" s="8">
        <v>192.073873659118</v>
      </c>
      <c r="AX145" s="1">
        <v>39.04873659118</v>
      </c>
      <c r="AY145" s="1">
        <v>997.832693498452</v>
      </c>
      <c r="AZ145" s="1">
        <v>202.86</v>
      </c>
      <c r="BA145" s="1">
        <v>3180</v>
      </c>
      <c r="BB145" s="1">
        <v>1678</v>
      </c>
      <c r="BC145" s="1">
        <v>1678</v>
      </c>
      <c r="BD145" s="1">
        <v>52.7672955974843</v>
      </c>
      <c r="BE145" s="1">
        <v>49.5395453966637</v>
      </c>
    </row>
    <row r="146" s="1" customFormat="1" ht="19.9" customHeight="1" spans="1:57">
      <c r="A146" s="9" t="s">
        <v>292</v>
      </c>
      <c r="B146" s="8">
        <v>5125042.32</v>
      </c>
      <c r="C146" s="8">
        <v>1691428.75</v>
      </c>
      <c r="D146" s="8">
        <v>111737.21</v>
      </c>
      <c r="E146" s="8">
        <v>1383409.46</v>
      </c>
      <c r="F146" s="8">
        <v>322183.4</v>
      </c>
      <c r="G146" s="8">
        <v>10273</v>
      </c>
      <c r="H146" s="8">
        <v>785368.3</v>
      </c>
      <c r="I146" s="8">
        <v>601637.11</v>
      </c>
      <c r="J146" s="8">
        <v>165261</v>
      </c>
      <c r="K146" s="8">
        <v>183731.19</v>
      </c>
      <c r="L146" s="8">
        <v>0</v>
      </c>
      <c r="M146" s="8">
        <v>3571.26</v>
      </c>
      <c r="N146" s="8">
        <v>194412.3</v>
      </c>
      <c r="O146" s="8">
        <v>34178</v>
      </c>
      <c r="P146" s="8">
        <v>33390.2</v>
      </c>
      <c r="Q146" s="8">
        <v>33</v>
      </c>
      <c r="R146" s="16">
        <v>308019.29</v>
      </c>
      <c r="S146" s="8">
        <v>74822</v>
      </c>
      <c r="T146" s="8">
        <v>29427</v>
      </c>
      <c r="U146" s="8">
        <v>863</v>
      </c>
      <c r="V146" s="8">
        <v>69851.09</v>
      </c>
      <c r="W146" s="8">
        <v>61098.55</v>
      </c>
      <c r="X146" s="8">
        <v>0</v>
      </c>
      <c r="Y146" s="8">
        <v>8752.54</v>
      </c>
      <c r="Z146" s="8">
        <v>0</v>
      </c>
      <c r="AA146" s="8">
        <v>2187</v>
      </c>
      <c r="AB146" s="8">
        <v>74249.9</v>
      </c>
      <c r="AC146" s="8">
        <v>575</v>
      </c>
      <c r="AD146" s="8">
        <v>13818.7</v>
      </c>
      <c r="AE146" s="8">
        <v>42225.6</v>
      </c>
      <c r="AF146" s="8">
        <v>0</v>
      </c>
      <c r="AG146" s="8">
        <v>0</v>
      </c>
      <c r="AH146" s="8">
        <v>3420076.34</v>
      </c>
      <c r="AI146" s="8">
        <v>0</v>
      </c>
      <c r="AJ146" s="8">
        <v>3000</v>
      </c>
      <c r="AK146" s="8">
        <v>4997148.88</v>
      </c>
      <c r="AL146" s="8">
        <v>4943711.88</v>
      </c>
      <c r="AM146" s="8">
        <v>0</v>
      </c>
      <c r="AN146" s="8">
        <v>127893.44</v>
      </c>
      <c r="AO146" s="8">
        <v>855219.39</v>
      </c>
      <c r="AP146" s="8">
        <v>23067</v>
      </c>
      <c r="AQ146" s="8">
        <v>4199</v>
      </c>
      <c r="AR146" s="8">
        <v>363</v>
      </c>
      <c r="AS146" s="8">
        <v>363</v>
      </c>
      <c r="AT146" s="8">
        <v>5.37465564738292</v>
      </c>
      <c r="AU146" s="8">
        <v>59.9735318853774</v>
      </c>
      <c r="AV146" s="8">
        <v>34.0472666579963</v>
      </c>
      <c r="AW146" s="8">
        <v>157.877647360328</v>
      </c>
      <c r="AX146" s="1">
        <v>35.8027114300359</v>
      </c>
      <c r="AY146" s="1">
        <v>848.537988980716</v>
      </c>
      <c r="AZ146" s="1">
        <v>192.427245179063</v>
      </c>
      <c r="BA146" s="1">
        <v>4664</v>
      </c>
      <c r="BB146" s="1">
        <v>1951</v>
      </c>
      <c r="BC146" s="1">
        <v>1951</v>
      </c>
      <c r="BD146" s="1">
        <v>41.8310463121784</v>
      </c>
      <c r="BE146" s="1">
        <v>59.84347596133</v>
      </c>
    </row>
    <row r="147" s="1" customFormat="1" ht="19.9" customHeight="1" spans="1:57">
      <c r="A147" s="9" t="s">
        <v>293</v>
      </c>
      <c r="B147" s="8">
        <v>5625290.59</v>
      </c>
      <c r="C147" s="8">
        <v>2753182.83</v>
      </c>
      <c r="D147" s="8">
        <v>334132.2</v>
      </c>
      <c r="E147" s="8">
        <v>2049961</v>
      </c>
      <c r="F147" s="8">
        <v>302067.71</v>
      </c>
      <c r="G147" s="8">
        <v>24436</v>
      </c>
      <c r="H147" s="8">
        <v>1568215.24</v>
      </c>
      <c r="I147" s="8">
        <v>1390078.28</v>
      </c>
      <c r="J147" s="8">
        <v>750260</v>
      </c>
      <c r="K147" s="8">
        <v>178136.96</v>
      </c>
      <c r="L147" s="8">
        <v>0</v>
      </c>
      <c r="M147" s="8">
        <v>6007.85</v>
      </c>
      <c r="N147" s="8">
        <v>112884.8</v>
      </c>
      <c r="O147" s="8">
        <v>19047</v>
      </c>
      <c r="P147" s="8">
        <v>17302.4</v>
      </c>
      <c r="Q147" s="8">
        <v>0</v>
      </c>
      <c r="R147" s="16">
        <v>703221.83</v>
      </c>
      <c r="S147" s="8">
        <v>100796</v>
      </c>
      <c r="T147" s="8">
        <v>73910</v>
      </c>
      <c r="U147" s="8">
        <v>4962</v>
      </c>
      <c r="V147" s="8">
        <v>103008.68</v>
      </c>
      <c r="W147" s="8">
        <v>64220.38</v>
      </c>
      <c r="X147" s="8">
        <v>0</v>
      </c>
      <c r="Y147" s="8">
        <v>38788.3</v>
      </c>
      <c r="Z147" s="8">
        <v>0</v>
      </c>
      <c r="AA147" s="8">
        <v>1526.55</v>
      </c>
      <c r="AB147" s="8">
        <v>346240.8</v>
      </c>
      <c r="AC147" s="8">
        <v>0</v>
      </c>
      <c r="AD147" s="8">
        <v>17097.8</v>
      </c>
      <c r="AE147" s="8">
        <v>55680</v>
      </c>
      <c r="AF147" s="8">
        <v>0</v>
      </c>
      <c r="AG147" s="8">
        <v>0</v>
      </c>
      <c r="AH147" s="8">
        <v>2871336</v>
      </c>
      <c r="AI147" s="8">
        <v>0</v>
      </c>
      <c r="AJ147" s="8">
        <v>533.14</v>
      </c>
      <c r="AK147" s="8">
        <v>5157769.69</v>
      </c>
      <c r="AL147" s="8">
        <v>5015904.69</v>
      </c>
      <c r="AM147" s="8">
        <v>0</v>
      </c>
      <c r="AN147" s="8">
        <v>467520.9</v>
      </c>
      <c r="AO147" s="8">
        <v>1671223.92</v>
      </c>
      <c r="AP147" s="8">
        <v>25074</v>
      </c>
      <c r="AQ147" s="8">
        <v>13074</v>
      </c>
      <c r="AR147" s="8">
        <v>472</v>
      </c>
      <c r="AS147" s="8">
        <v>472</v>
      </c>
      <c r="AT147" s="8">
        <v>8.05720338983051</v>
      </c>
      <c r="AU147" s="8">
        <v>81.7564409348329</v>
      </c>
      <c r="AV147" s="8">
        <v>62.5434808965462</v>
      </c>
      <c r="AW147" s="8">
        <v>184.912392847752</v>
      </c>
      <c r="AX147" s="1">
        <v>27.0861635550881</v>
      </c>
      <c r="AY147" s="1">
        <v>1489.87675847458</v>
      </c>
      <c r="AZ147" s="1">
        <v>218.238728813559</v>
      </c>
      <c r="BA147" s="1">
        <v>4240</v>
      </c>
      <c r="BB147" s="1">
        <v>3803</v>
      </c>
      <c r="BC147" s="1">
        <v>3803</v>
      </c>
      <c r="BD147" s="1">
        <v>89.6933962264151</v>
      </c>
      <c r="BE147" s="1">
        <v>81.735178272314</v>
      </c>
    </row>
    <row r="148" s="1" customFormat="1" ht="19.9" customHeight="1" spans="1:57">
      <c r="A148" s="9" t="s">
        <v>294</v>
      </c>
      <c r="B148" s="8">
        <v>3023634.71</v>
      </c>
      <c r="C148" s="8">
        <v>855228.7</v>
      </c>
      <c r="D148" s="8">
        <v>19000</v>
      </c>
      <c r="E148" s="8">
        <v>713552.81</v>
      </c>
      <c r="F148" s="8">
        <v>147178.5</v>
      </c>
      <c r="G148" s="8">
        <v>6093.5</v>
      </c>
      <c r="H148" s="8">
        <v>482934.61</v>
      </c>
      <c r="I148" s="8">
        <v>413454.01</v>
      </c>
      <c r="J148" s="8">
        <v>11332</v>
      </c>
      <c r="K148" s="8">
        <v>69480.6</v>
      </c>
      <c r="L148" s="8">
        <v>0</v>
      </c>
      <c r="M148" s="8">
        <v>0</v>
      </c>
      <c r="N148" s="8">
        <v>62528.8</v>
      </c>
      <c r="O148" s="8">
        <v>0</v>
      </c>
      <c r="P148" s="8">
        <v>14731.4</v>
      </c>
      <c r="Q148" s="8">
        <v>86</v>
      </c>
      <c r="R148" s="16">
        <v>141675.89</v>
      </c>
      <c r="S148" s="8">
        <v>22761</v>
      </c>
      <c r="T148" s="8">
        <v>15865</v>
      </c>
      <c r="U148" s="8">
        <v>1931.5</v>
      </c>
      <c r="V148" s="8">
        <v>52597.19</v>
      </c>
      <c r="W148" s="8">
        <v>48544.98</v>
      </c>
      <c r="X148" s="8">
        <v>0</v>
      </c>
      <c r="Y148" s="8">
        <v>4052.21</v>
      </c>
      <c r="Z148" s="8">
        <v>0</v>
      </c>
      <c r="AA148" s="8">
        <v>0</v>
      </c>
      <c r="AB148" s="8">
        <v>15955.9</v>
      </c>
      <c r="AC148" s="8">
        <v>0</v>
      </c>
      <c r="AD148" s="8">
        <v>15138.3</v>
      </c>
      <c r="AE148" s="8">
        <v>17352</v>
      </c>
      <c r="AF148" s="8">
        <v>75</v>
      </c>
      <c r="AG148" s="8">
        <v>0</v>
      </c>
      <c r="AH148" s="8">
        <v>2168181.08</v>
      </c>
      <c r="AI148" s="8">
        <v>0</v>
      </c>
      <c r="AJ148" s="8">
        <v>0</v>
      </c>
      <c r="AK148" s="8">
        <v>3086914.87</v>
      </c>
      <c r="AL148" s="8">
        <v>3057721.87</v>
      </c>
      <c r="AM148" s="8">
        <v>0</v>
      </c>
      <c r="AN148" s="8">
        <v>-63280.16</v>
      </c>
      <c r="AO148" s="8">
        <v>535531.8</v>
      </c>
      <c r="AP148" s="8">
        <v>11546</v>
      </c>
      <c r="AQ148" s="8">
        <v>928</v>
      </c>
      <c r="AR148" s="8">
        <v>203</v>
      </c>
      <c r="AS148" s="8">
        <v>203</v>
      </c>
      <c r="AT148" s="8">
        <v>6.57635467980296</v>
      </c>
      <c r="AU148" s="8">
        <v>61.800866966915</v>
      </c>
      <c r="AV148" s="8">
        <v>41.8270058894855</v>
      </c>
      <c r="AW148" s="8">
        <v>106.124262172285</v>
      </c>
      <c r="AX148" s="1">
        <v>39.3986441947566</v>
      </c>
      <c r="AY148" s="1">
        <v>697.91078817734</v>
      </c>
      <c r="AZ148" s="1">
        <v>259.099458128079</v>
      </c>
      <c r="BA148" s="1">
        <v>4220</v>
      </c>
      <c r="BB148" s="1">
        <v>1335</v>
      </c>
      <c r="BC148" s="1">
        <v>1335</v>
      </c>
      <c r="BD148" s="1">
        <v>31.6350710900474</v>
      </c>
      <c r="BE148" s="1">
        <v>61.800866966915</v>
      </c>
    </row>
    <row r="149" s="1" customFormat="1" ht="19.9" customHeight="1" spans="1:57">
      <c r="A149" s="9" t="s">
        <v>295</v>
      </c>
      <c r="B149" s="8">
        <v>3859924.57</v>
      </c>
      <c r="C149" s="8">
        <v>1281840.59</v>
      </c>
      <c r="D149" s="8">
        <v>227148.17</v>
      </c>
      <c r="E149" s="8">
        <v>653451.81</v>
      </c>
      <c r="F149" s="8">
        <v>160978</v>
      </c>
      <c r="G149" s="8">
        <v>3849</v>
      </c>
      <c r="H149" s="8">
        <v>452384.21</v>
      </c>
      <c r="I149" s="8">
        <v>377477.14</v>
      </c>
      <c r="J149" s="8">
        <v>30837</v>
      </c>
      <c r="K149" s="8">
        <v>65562.38</v>
      </c>
      <c r="L149" s="8">
        <v>9344.69</v>
      </c>
      <c r="M149" s="8">
        <v>0</v>
      </c>
      <c r="N149" s="8">
        <v>26216.5</v>
      </c>
      <c r="O149" s="8">
        <v>0</v>
      </c>
      <c r="P149" s="8">
        <v>10013.2</v>
      </c>
      <c r="Q149" s="8">
        <v>10.9</v>
      </c>
      <c r="R149" s="16">
        <v>628388.78</v>
      </c>
      <c r="S149" s="8">
        <v>109858</v>
      </c>
      <c r="T149" s="8">
        <v>54948</v>
      </c>
      <c r="U149" s="8">
        <v>11423.5</v>
      </c>
      <c r="V149" s="8">
        <v>155155.38</v>
      </c>
      <c r="W149" s="8">
        <v>121658.51</v>
      </c>
      <c r="X149" s="8">
        <v>0</v>
      </c>
      <c r="Y149" s="8">
        <v>19448.78</v>
      </c>
      <c r="Z149" s="8">
        <v>14048.09</v>
      </c>
      <c r="AA149" s="8">
        <v>0</v>
      </c>
      <c r="AB149" s="8">
        <v>147040</v>
      </c>
      <c r="AC149" s="8">
        <v>0</v>
      </c>
      <c r="AD149" s="8">
        <v>62208.4</v>
      </c>
      <c r="AE149" s="8">
        <v>83685</v>
      </c>
      <c r="AF149" s="8">
        <v>4070.5</v>
      </c>
      <c r="AG149" s="8">
        <v>0</v>
      </c>
      <c r="AH149" s="8">
        <v>2578012</v>
      </c>
      <c r="AI149" s="8">
        <v>0</v>
      </c>
      <c r="AJ149" s="8">
        <v>0</v>
      </c>
      <c r="AK149" s="8">
        <v>3811088.69</v>
      </c>
      <c r="AL149" s="8">
        <v>3800424.69</v>
      </c>
      <c r="AM149" s="8">
        <v>0</v>
      </c>
      <c r="AN149" s="8">
        <v>48835.88</v>
      </c>
      <c r="AO149" s="8">
        <v>639970.59</v>
      </c>
      <c r="AP149" s="8">
        <v>13675</v>
      </c>
      <c r="AQ149" s="8">
        <v>7025</v>
      </c>
      <c r="AR149" s="8">
        <v>599</v>
      </c>
      <c r="AS149" s="8">
        <v>599</v>
      </c>
      <c r="AT149" s="8">
        <v>9.47579298831386</v>
      </c>
      <c r="AU149" s="8">
        <v>47.78441023766</v>
      </c>
      <c r="AV149" s="8">
        <v>33.0811122486289</v>
      </c>
      <c r="AW149" s="8">
        <v>110.709792107118</v>
      </c>
      <c r="AX149" s="1">
        <v>27.3353382663848</v>
      </c>
      <c r="AY149" s="1">
        <v>1049.06307178631</v>
      </c>
      <c r="AZ149" s="1">
        <v>259.024006677796</v>
      </c>
      <c r="BA149" s="1">
        <v>5824</v>
      </c>
      <c r="BB149" s="1">
        <v>5676</v>
      </c>
      <c r="BC149" s="1">
        <v>5676</v>
      </c>
      <c r="BD149" s="1">
        <v>97.4587912087912</v>
      </c>
      <c r="BE149" s="1">
        <v>47.78441023766</v>
      </c>
    </row>
    <row r="150" spans="1:1">
      <c r="A150" s="10"/>
    </row>
  </sheetData>
  <mergeCells count="4">
    <mergeCell ref="A3:F3"/>
    <mergeCell ref="AZ3:BD3"/>
    <mergeCell ref="A1:AG2"/>
    <mergeCell ref="AJ1:BD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30"/>
  <sheetViews>
    <sheetView workbookViewId="0">
      <selection activeCell="F6" sqref="F6"/>
    </sheetView>
  </sheetViews>
  <sheetFormatPr defaultColWidth="9" defaultRowHeight="13.5"/>
  <cols>
    <col min="1" max="1" width="1.49166666666667" style="1" customWidth="1"/>
    <col min="2" max="2" width="18.4666666666667" style="1" customWidth="1"/>
    <col min="3" max="3" width="15.3833333333333" style="1" customWidth="1"/>
    <col min="4" max="40" width="14.3583333333333" style="1" customWidth="1"/>
    <col min="41" max="41" width="16.4083333333333" style="1" customWidth="1"/>
    <col min="42" max="71" width="14.3583333333333" style="1" customWidth="1"/>
    <col min="72" max="72" width="10.2583333333333" style="1" customWidth="1"/>
    <col min="73" max="76" width="14.3583333333333" style="1" customWidth="1"/>
    <col min="77" max="77" width="9.76666666666667" style="1" customWidth="1"/>
    <col min="78" max="16384" width="9" style="1"/>
  </cols>
  <sheetData>
    <row r="1" s="1" customFormat="1" ht="19.9" customHeight="1" spans="1:76">
      <c r="A1" s="2"/>
      <c r="B1" s="3" t="s">
        <v>351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</row>
    <row r="2" s="1" customFormat="1" ht="8.5" customHeight="1" spans="1:7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</row>
    <row r="3" s="1" customFormat="1" ht="19.9" customHeight="1" spans="1:76">
      <c r="A3" s="2"/>
      <c r="B3" s="4" t="s">
        <v>300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0"/>
      <c r="S3" s="10"/>
      <c r="T3" s="10"/>
      <c r="U3" s="10"/>
      <c r="V3" s="10"/>
      <c r="W3" s="10"/>
      <c r="X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3"/>
      <c r="BV3" s="13"/>
      <c r="BW3" s="13"/>
      <c r="BX3" s="13"/>
    </row>
    <row r="4" s="1" customFormat="1" ht="56.95" customHeight="1" spans="1:76">
      <c r="A4" s="5"/>
      <c r="B4" s="6" t="s">
        <v>6</v>
      </c>
      <c r="C4" s="6" t="s">
        <v>301</v>
      </c>
      <c r="D4" s="6" t="s">
        <v>302</v>
      </c>
      <c r="E4" s="6" t="s">
        <v>304</v>
      </c>
      <c r="F4" s="6" t="s">
        <v>352</v>
      </c>
      <c r="G4" s="6" t="s">
        <v>305</v>
      </c>
      <c r="H4" s="6" t="s">
        <v>306</v>
      </c>
      <c r="I4" s="6" t="s">
        <v>313</v>
      </c>
      <c r="J4" s="6" t="s">
        <v>314</v>
      </c>
      <c r="K4" s="6" t="s">
        <v>315</v>
      </c>
      <c r="L4" s="6" t="s">
        <v>312</v>
      </c>
      <c r="M4" s="6" t="s">
        <v>353</v>
      </c>
      <c r="N4" s="6" t="s">
        <v>316</v>
      </c>
      <c r="O4" s="6" t="s">
        <v>317</v>
      </c>
      <c r="P4" s="6" t="s">
        <v>318</v>
      </c>
      <c r="Q4" s="6" t="s">
        <v>319</v>
      </c>
      <c r="R4" s="6" t="s">
        <v>320</v>
      </c>
      <c r="S4" s="6" t="s">
        <v>327</v>
      </c>
      <c r="T4" s="6" t="s">
        <v>328</v>
      </c>
      <c r="U4" s="6" t="s">
        <v>329</v>
      </c>
      <c r="V4" s="6" t="s">
        <v>330</v>
      </c>
      <c r="W4" s="6" t="s">
        <v>326</v>
      </c>
      <c r="X4" s="6" t="s">
        <v>331</v>
      </c>
      <c r="Y4" s="6" t="s">
        <v>332</v>
      </c>
      <c r="Z4" s="6" t="s">
        <v>354</v>
      </c>
      <c r="AA4" s="6" t="s">
        <v>133</v>
      </c>
      <c r="AB4" s="6" t="s">
        <v>355</v>
      </c>
      <c r="AC4" s="6" t="s">
        <v>308</v>
      </c>
      <c r="AD4" s="6" t="s">
        <v>310</v>
      </c>
      <c r="AE4" s="6" t="s">
        <v>311</v>
      </c>
      <c r="AF4" s="6" t="s">
        <v>356</v>
      </c>
      <c r="AG4" s="6" t="s">
        <v>322</v>
      </c>
      <c r="AH4" s="6" t="s">
        <v>324</v>
      </c>
      <c r="AI4" s="6" t="s">
        <v>325</v>
      </c>
      <c r="AJ4" s="6" t="s">
        <v>357</v>
      </c>
      <c r="AK4" s="6" t="s">
        <v>358</v>
      </c>
      <c r="AL4" s="6" t="s">
        <v>359</v>
      </c>
      <c r="AM4" s="6" t="s">
        <v>335</v>
      </c>
      <c r="AN4" s="6" t="s">
        <v>336</v>
      </c>
      <c r="AO4" s="6" t="s">
        <v>337</v>
      </c>
      <c r="AP4" s="6" t="s">
        <v>360</v>
      </c>
      <c r="AQ4" s="6" t="s">
        <v>361</v>
      </c>
      <c r="AR4" s="6" t="s">
        <v>362</v>
      </c>
      <c r="AS4" s="6" t="s">
        <v>363</v>
      </c>
      <c r="AT4" s="6" t="s">
        <v>364</v>
      </c>
      <c r="AU4" s="6" t="s">
        <v>365</v>
      </c>
      <c r="AV4" s="6" t="s">
        <v>339</v>
      </c>
      <c r="AW4" s="6" t="s">
        <v>366</v>
      </c>
      <c r="AX4" s="6" t="s">
        <v>367</v>
      </c>
      <c r="AY4" s="6" t="s">
        <v>368</v>
      </c>
      <c r="AZ4" s="6" t="s">
        <v>369</v>
      </c>
      <c r="BA4" s="6" t="s">
        <v>370</v>
      </c>
      <c r="BB4" s="6" t="s">
        <v>371</v>
      </c>
      <c r="BC4" s="6" t="s">
        <v>372</v>
      </c>
      <c r="BD4" s="6" t="s">
        <v>373</v>
      </c>
      <c r="BE4" s="6" t="s">
        <v>374</v>
      </c>
      <c r="BF4" s="6" t="s">
        <v>375</v>
      </c>
      <c r="BG4" s="6" t="s">
        <v>376</v>
      </c>
      <c r="BH4" s="6" t="s">
        <v>340</v>
      </c>
      <c r="BI4" s="6" t="s">
        <v>341</v>
      </c>
      <c r="BJ4" s="6" t="s">
        <v>40</v>
      </c>
      <c r="BK4" s="6" t="s">
        <v>342</v>
      </c>
      <c r="BL4" s="6" t="s">
        <v>377</v>
      </c>
      <c r="BM4" s="6" t="s">
        <v>344</v>
      </c>
      <c r="BN4" s="6" t="s">
        <v>378</v>
      </c>
      <c r="BO4" s="6" t="s">
        <v>345</v>
      </c>
      <c r="BP4" s="6" t="s">
        <v>379</v>
      </c>
      <c r="BQ4" s="6" t="s">
        <v>346</v>
      </c>
      <c r="BR4" s="6" t="s">
        <v>347</v>
      </c>
      <c r="BS4" s="6" t="s">
        <v>348</v>
      </c>
      <c r="BT4" s="6" t="s">
        <v>349</v>
      </c>
      <c r="BU4" s="6" t="s">
        <v>350</v>
      </c>
      <c r="BV4" s="6" t="s">
        <v>380</v>
      </c>
      <c r="BW4" s="6" t="s">
        <v>381</v>
      </c>
      <c r="BX4" s="6" t="s">
        <v>382</v>
      </c>
    </row>
    <row r="5" s="1" customFormat="1" ht="19.9" customHeight="1" spans="1:76">
      <c r="A5" s="7"/>
      <c r="B5" s="6" t="s">
        <v>16</v>
      </c>
      <c r="C5" s="8">
        <v>2636758659.66</v>
      </c>
      <c r="D5" s="8">
        <v>2287902291.52</v>
      </c>
      <c r="E5" s="8">
        <v>840541940.62</v>
      </c>
      <c r="F5" s="8">
        <v>0</v>
      </c>
      <c r="G5" s="8">
        <v>114361555.85</v>
      </c>
      <c r="H5" s="8">
        <v>147179749.05</v>
      </c>
      <c r="I5" s="8">
        <v>145910571.66</v>
      </c>
      <c r="J5" s="8">
        <v>26484287.12</v>
      </c>
      <c r="K5" s="8">
        <v>64401284.56</v>
      </c>
      <c r="L5" s="8">
        <v>10689677.97</v>
      </c>
      <c r="M5" s="8">
        <v>1256894.37</v>
      </c>
      <c r="N5" s="8">
        <v>46039556.05</v>
      </c>
      <c r="O5" s="8">
        <v>1294151482.06</v>
      </c>
      <c r="P5" s="8">
        <v>63715952.71</v>
      </c>
      <c r="Q5" s="8">
        <v>57458881.4</v>
      </c>
      <c r="R5" s="8">
        <v>137891145.87</v>
      </c>
      <c r="S5" s="8">
        <v>253728997.53</v>
      </c>
      <c r="T5" s="8">
        <v>169960645.73</v>
      </c>
      <c r="U5" s="8">
        <v>94208127.13</v>
      </c>
      <c r="V5" s="8">
        <v>143061786.18</v>
      </c>
      <c r="W5" s="8">
        <v>171097837.32</v>
      </c>
      <c r="X5" s="8">
        <v>11255184.12</v>
      </c>
      <c r="Y5" s="8">
        <v>153208868.84</v>
      </c>
      <c r="Z5" s="8">
        <v>477248182.43</v>
      </c>
      <c r="AA5" s="8">
        <v>184219692.03</v>
      </c>
      <c r="AB5" s="8">
        <v>285475258.36</v>
      </c>
      <c r="AC5" s="8">
        <v>224817795.65</v>
      </c>
      <c r="AD5" s="8">
        <v>24335741.79</v>
      </c>
      <c r="AE5" s="8">
        <v>36321720.92</v>
      </c>
      <c r="AF5" s="8">
        <v>191772924.07</v>
      </c>
      <c r="AG5" s="8">
        <v>182408167.73</v>
      </c>
      <c r="AH5" s="8">
        <v>3882154.22</v>
      </c>
      <c r="AI5" s="8">
        <v>5482602.12</v>
      </c>
      <c r="AJ5" s="8">
        <v>92418938.77</v>
      </c>
      <c r="AK5" s="8">
        <v>191122014.05</v>
      </c>
      <c r="AL5" s="8">
        <v>24381497</v>
      </c>
      <c r="AM5" s="8">
        <v>14425419.26</v>
      </c>
      <c r="AN5" s="8">
        <v>2749296737.05</v>
      </c>
      <c r="AO5" s="8">
        <v>2492778147.73</v>
      </c>
      <c r="AP5" s="8">
        <v>476620127.14</v>
      </c>
      <c r="AQ5" s="8">
        <v>364546983.33</v>
      </c>
      <c r="AR5" s="8">
        <v>252235857.02</v>
      </c>
      <c r="AS5" s="8">
        <v>1133373.56</v>
      </c>
      <c r="AT5" s="8">
        <v>237190784.05</v>
      </c>
      <c r="AU5" s="8">
        <v>18740046.19</v>
      </c>
      <c r="AV5" s="8">
        <v>-116657906.15</v>
      </c>
      <c r="AW5" s="8">
        <v>-79192186.62</v>
      </c>
      <c r="AX5" s="8">
        <v>44667835.29</v>
      </c>
      <c r="AY5" s="8">
        <v>4521127.56</v>
      </c>
      <c r="AZ5" s="8">
        <v>4863400.92</v>
      </c>
      <c r="BA5" s="1">
        <v>24162</v>
      </c>
      <c r="BB5" s="1">
        <v>980157.85</v>
      </c>
      <c r="BC5" s="1">
        <v>2609996.95</v>
      </c>
      <c r="BD5" s="1">
        <v>869436.7</v>
      </c>
      <c r="BE5" s="1">
        <v>241</v>
      </c>
      <c r="BF5" s="1">
        <v>628055.29</v>
      </c>
      <c r="BG5" s="1">
        <v>4077503</v>
      </c>
      <c r="BH5" s="1">
        <v>180169</v>
      </c>
      <c r="BI5" s="1">
        <v>178527</v>
      </c>
      <c r="BJ5" s="1">
        <v>8.23266508707366</v>
      </c>
      <c r="BK5" s="1">
        <v>206.141342046836</v>
      </c>
      <c r="BL5" s="1">
        <v>70.0122742668736</v>
      </c>
      <c r="BM5" s="1">
        <v>788.297216649764</v>
      </c>
      <c r="BN5" s="1">
        <v>116.813266737934</v>
      </c>
      <c r="BO5" s="1">
        <v>6489.78697374985</v>
      </c>
      <c r="BP5" s="1">
        <v>961.684502780413</v>
      </c>
      <c r="BQ5" s="1">
        <v>1994785</v>
      </c>
      <c r="BR5" s="1">
        <v>1641705</v>
      </c>
      <c r="BS5" s="1">
        <v>1469753</v>
      </c>
      <c r="BT5" s="1">
        <v>82.2998468506631</v>
      </c>
      <c r="BU5" s="1">
        <v>194.034890439763</v>
      </c>
      <c r="BV5" s="1">
        <v>785.580777642755</v>
      </c>
      <c r="BW5" s="1">
        <v>8.24379367981782</v>
      </c>
      <c r="BX5" s="1">
        <v>6476.16584971772</v>
      </c>
    </row>
    <row r="6" s="1" customFormat="1" ht="19.9" customHeight="1" spans="2:76">
      <c r="B6" s="9" t="s">
        <v>17</v>
      </c>
      <c r="C6" s="8">
        <v>710346927.19</v>
      </c>
      <c r="D6" s="8">
        <v>639640231.82</v>
      </c>
      <c r="E6" s="8">
        <v>175352864.46</v>
      </c>
      <c r="F6" s="8"/>
      <c r="G6" s="8">
        <v>22092662.9</v>
      </c>
      <c r="H6" s="8">
        <v>36943400.56</v>
      </c>
      <c r="I6" s="8">
        <v>20139613.18</v>
      </c>
      <c r="J6" s="8">
        <v>3737639.7</v>
      </c>
      <c r="K6" s="8">
        <v>17178507.69</v>
      </c>
      <c r="L6" s="8">
        <v>3291833.6</v>
      </c>
      <c r="M6" s="8">
        <v>531233.8</v>
      </c>
      <c r="N6" s="8">
        <v>8119736.58</v>
      </c>
      <c r="O6" s="8">
        <v>421505161.7</v>
      </c>
      <c r="P6" s="8">
        <v>13570954</v>
      </c>
      <c r="Q6" s="8">
        <v>18051456.53</v>
      </c>
      <c r="R6" s="8">
        <v>46039433.73</v>
      </c>
      <c r="S6" s="8">
        <v>81573217.99</v>
      </c>
      <c r="T6" s="8">
        <v>62695798.73</v>
      </c>
      <c r="U6" s="8">
        <v>30146506.8</v>
      </c>
      <c r="V6" s="8">
        <v>31086421.66</v>
      </c>
      <c r="W6" s="8">
        <v>68696380.16</v>
      </c>
      <c r="X6" s="8">
        <v>2564802.25</v>
      </c>
      <c r="Y6" s="8">
        <v>42782205.66</v>
      </c>
      <c r="Z6" s="8">
        <v>130929660.1</v>
      </c>
      <c r="AA6" s="8">
        <v>41704321.52</v>
      </c>
      <c r="AB6" s="8">
        <v>63849470.25</v>
      </c>
      <c r="AC6" s="11">
        <v>53565367.42</v>
      </c>
      <c r="AD6" s="8">
        <v>6946209.01</v>
      </c>
      <c r="AE6" s="8">
        <v>3337893.82</v>
      </c>
      <c r="AF6" s="8">
        <v>67080189.85</v>
      </c>
      <c r="AG6" s="8">
        <v>65821357.07</v>
      </c>
      <c r="AH6" s="8">
        <v>842062.99</v>
      </c>
      <c r="AI6" s="8">
        <v>416769.79</v>
      </c>
      <c r="AJ6" s="8">
        <v>9572820</v>
      </c>
      <c r="AK6" s="8">
        <v>30536334.11</v>
      </c>
      <c r="AL6" s="8">
        <v>24381497</v>
      </c>
      <c r="AM6" s="8">
        <v>2443340.12</v>
      </c>
      <c r="AN6" s="8">
        <v>733204990.4</v>
      </c>
      <c r="AO6" s="8">
        <v>664419906.16</v>
      </c>
      <c r="AP6" s="8">
        <v>130929660.1</v>
      </c>
      <c r="AQ6" s="8">
        <v>113811578.18</v>
      </c>
      <c r="AR6" s="8">
        <v>86871362.28</v>
      </c>
      <c r="AS6" s="8">
        <v>1002582.01</v>
      </c>
      <c r="AT6" s="8">
        <v>67988638.36</v>
      </c>
      <c r="AU6" s="8">
        <v>796445.88</v>
      </c>
      <c r="AV6" s="8">
        <v>-22858063.21</v>
      </c>
      <c r="AW6" s="8">
        <v>10098049.97</v>
      </c>
      <c r="AX6" s="8">
        <v>8774561.24</v>
      </c>
      <c r="AY6" s="8">
        <v>127064.69</v>
      </c>
      <c r="AZ6" s="8">
        <v>290335.05</v>
      </c>
      <c r="BA6" s="1">
        <v>1286</v>
      </c>
      <c r="BB6" s="1">
        <v>0</v>
      </c>
      <c r="BC6" s="1">
        <v>1633563.06</v>
      </c>
      <c r="BD6" s="1">
        <v>560680.48</v>
      </c>
      <c r="BE6" s="1">
        <v>144</v>
      </c>
      <c r="BF6" s="1">
        <v>0</v>
      </c>
      <c r="BG6" s="1">
        <v>726260</v>
      </c>
      <c r="BH6" s="1">
        <v>43814</v>
      </c>
      <c r="BI6" s="1">
        <v>43497</v>
      </c>
      <c r="BJ6" s="1">
        <v>7.73425753500241</v>
      </c>
      <c r="BK6" s="1">
        <v>241.446402748327</v>
      </c>
      <c r="BL6" s="1">
        <v>87.9154438493102</v>
      </c>
      <c r="BM6" s="1">
        <v>1233.86383959674</v>
      </c>
      <c r="BN6" s="1">
        <v>196.362531541447</v>
      </c>
      <c r="BO6" s="1">
        <v>9543.02069856808</v>
      </c>
      <c r="BP6" s="1">
        <v>1518.71838916659</v>
      </c>
      <c r="BQ6" s="1">
        <v>358704</v>
      </c>
      <c r="BR6" s="1">
        <v>341614</v>
      </c>
      <c r="BS6" s="1">
        <v>336417</v>
      </c>
      <c r="BT6" s="1">
        <v>95.2356260314912</v>
      </c>
      <c r="BU6" s="1">
        <v>229.195672506876</v>
      </c>
      <c r="BV6" s="1">
        <v>1227.44067327451</v>
      </c>
      <c r="BW6" s="1">
        <v>7.75994740848384</v>
      </c>
      <c r="BX6" s="1">
        <v>9524.87507164423</v>
      </c>
    </row>
    <row r="7" s="1" customFormat="1" ht="19.9" customHeight="1" spans="2:76">
      <c r="B7" s="9" t="s">
        <v>383</v>
      </c>
      <c r="C7" s="8">
        <v>343928286.92</v>
      </c>
      <c r="D7" s="8">
        <v>311755810.59</v>
      </c>
      <c r="E7" s="8">
        <v>90012093.89</v>
      </c>
      <c r="F7" s="8"/>
      <c r="G7" s="8">
        <v>10752620.2</v>
      </c>
      <c r="H7" s="8">
        <v>21676307.21</v>
      </c>
      <c r="I7" s="8">
        <v>11220188.4</v>
      </c>
      <c r="J7" s="8">
        <v>4036914.69</v>
      </c>
      <c r="K7" s="8">
        <v>8954725.17</v>
      </c>
      <c r="L7" s="8">
        <v>1219476.78</v>
      </c>
      <c r="M7" s="8">
        <v>0</v>
      </c>
      <c r="N7" s="8">
        <v>3603639.3</v>
      </c>
      <c r="O7" s="8">
        <v>193014046.7</v>
      </c>
      <c r="P7" s="8">
        <v>8247135.8</v>
      </c>
      <c r="Q7" s="8">
        <v>4997526.2</v>
      </c>
      <c r="R7" s="8">
        <v>20797543.1</v>
      </c>
      <c r="S7" s="8">
        <v>33503328.84</v>
      </c>
      <c r="T7" s="8">
        <v>26324569.5</v>
      </c>
      <c r="U7" s="8">
        <v>13997186.3</v>
      </c>
      <c r="V7" s="8">
        <v>25742217.5</v>
      </c>
      <c r="W7" s="8">
        <v>34078481.08</v>
      </c>
      <c r="X7" s="8">
        <v>1055795.05</v>
      </c>
      <c r="Y7" s="8">
        <v>28729670</v>
      </c>
      <c r="Z7" s="8">
        <v>52818485.47</v>
      </c>
      <c r="AA7" s="8">
        <v>15434844</v>
      </c>
      <c r="AB7" s="8">
        <v>28548222.14</v>
      </c>
      <c r="AC7" s="11">
        <v>26206086.73</v>
      </c>
      <c r="AD7" s="8">
        <v>1701626.35</v>
      </c>
      <c r="AE7" s="8">
        <v>640509.06</v>
      </c>
      <c r="AF7" s="8">
        <v>24270263.33</v>
      </c>
      <c r="AG7" s="8">
        <v>24189148.32</v>
      </c>
      <c r="AH7" s="8">
        <v>80841.44</v>
      </c>
      <c r="AI7" s="8">
        <v>273.57</v>
      </c>
      <c r="AJ7" s="8">
        <v>2700000</v>
      </c>
      <c r="AK7" s="8">
        <v>27297701.5</v>
      </c>
      <c r="AL7" s="8">
        <v>0</v>
      </c>
      <c r="AM7" s="8">
        <v>1112200.17</v>
      </c>
      <c r="AN7" s="8">
        <v>479050113.06</v>
      </c>
      <c r="AO7" s="8">
        <v>432931469.15</v>
      </c>
      <c r="AP7" s="8">
        <v>52818485.47</v>
      </c>
      <c r="AQ7" s="8">
        <v>79387505.76</v>
      </c>
      <c r="AR7" s="8">
        <v>21931017.13</v>
      </c>
      <c r="AS7" s="8">
        <v>33915.86</v>
      </c>
      <c r="AT7" s="8">
        <v>42638416.98</v>
      </c>
      <c r="AU7" s="8">
        <v>2989514.83</v>
      </c>
      <c r="AV7" s="8">
        <v>-135121826.14</v>
      </c>
      <c r="AW7" s="8">
        <v>-140454594.65</v>
      </c>
      <c r="AX7" s="8">
        <v>7745926</v>
      </c>
      <c r="AY7" s="8">
        <v>96897.65</v>
      </c>
      <c r="AZ7" s="8">
        <v>0</v>
      </c>
      <c r="BA7" s="1">
        <v>295</v>
      </c>
      <c r="BB7" s="1">
        <v>0</v>
      </c>
      <c r="BC7" s="1">
        <v>165392.62</v>
      </c>
      <c r="BD7" s="1">
        <v>0</v>
      </c>
      <c r="BE7" s="1">
        <v>15</v>
      </c>
      <c r="BF7" s="1">
        <v>0</v>
      </c>
      <c r="BG7" s="1">
        <v>365456</v>
      </c>
      <c r="BH7" s="1">
        <v>20683</v>
      </c>
      <c r="BI7" s="1">
        <v>20391</v>
      </c>
      <c r="BJ7" s="1">
        <v>8.64464714825168</v>
      </c>
      <c r="BK7" s="1">
        <v>246.30076914868</v>
      </c>
      <c r="BL7" s="1">
        <v>78.116714843921</v>
      </c>
      <c r="BM7" s="1">
        <v>1080.5605444957</v>
      </c>
      <c r="BN7" s="1">
        <v>135.873473497402</v>
      </c>
      <c r="BO7" s="1">
        <v>9341.06462948804</v>
      </c>
      <c r="BP7" s="1">
        <v>1174.57823519237</v>
      </c>
      <c r="BQ7" s="1">
        <v>208270</v>
      </c>
      <c r="BR7" s="1">
        <v>178624</v>
      </c>
      <c r="BS7" s="1">
        <v>176273</v>
      </c>
      <c r="BT7" s="1">
        <v>85.765592740193</v>
      </c>
      <c r="BU7" s="1">
        <v>225.022032035184</v>
      </c>
      <c r="BV7" s="1">
        <v>1079.63461841634</v>
      </c>
      <c r="BW7" s="1">
        <v>8.65101099332548</v>
      </c>
      <c r="BX7" s="1">
        <v>9339.9309526945</v>
      </c>
    </row>
    <row r="8" s="1" customFormat="1" ht="19.9" customHeight="1" spans="2:76">
      <c r="B8" s="9" t="s">
        <v>384</v>
      </c>
      <c r="C8" s="8">
        <v>61587802.87</v>
      </c>
      <c r="D8" s="8">
        <v>50127156.51</v>
      </c>
      <c r="E8" s="8">
        <v>36309037.76</v>
      </c>
      <c r="F8" s="8"/>
      <c r="G8" s="8">
        <v>5706942.2</v>
      </c>
      <c r="H8" s="8">
        <v>3816527.4</v>
      </c>
      <c r="I8" s="8">
        <v>5699011.35</v>
      </c>
      <c r="J8" s="8">
        <v>1341979.18</v>
      </c>
      <c r="K8" s="8">
        <v>1730420.5</v>
      </c>
      <c r="L8" s="8">
        <v>267025.82</v>
      </c>
      <c r="M8" s="8">
        <v>0</v>
      </c>
      <c r="N8" s="8">
        <v>2636842.06</v>
      </c>
      <c r="O8" s="8">
        <v>13818118.75</v>
      </c>
      <c r="P8" s="8">
        <v>739154.2</v>
      </c>
      <c r="Q8" s="8">
        <v>716304.42</v>
      </c>
      <c r="R8" s="8">
        <v>1302651.5</v>
      </c>
      <c r="S8" s="8">
        <v>1421357.24</v>
      </c>
      <c r="T8" s="8">
        <v>1859785.92</v>
      </c>
      <c r="U8" s="8">
        <v>768361</v>
      </c>
      <c r="V8" s="8">
        <v>935244.42</v>
      </c>
      <c r="W8" s="8">
        <v>1066714.48</v>
      </c>
      <c r="X8" s="8">
        <v>85725.38</v>
      </c>
      <c r="Y8" s="8">
        <v>0</v>
      </c>
      <c r="Z8" s="8">
        <v>20033109.44</v>
      </c>
      <c r="AA8" s="8">
        <v>5120068.51</v>
      </c>
      <c r="AB8" s="8">
        <v>15110289.25</v>
      </c>
      <c r="AC8" s="11">
        <v>11002445.5</v>
      </c>
      <c r="AD8" s="8">
        <v>1287838.04</v>
      </c>
      <c r="AE8" s="8">
        <v>2820005.71</v>
      </c>
      <c r="AF8" s="8">
        <v>4922820.19</v>
      </c>
      <c r="AG8" s="8">
        <v>4548306.99</v>
      </c>
      <c r="AH8" s="8">
        <v>77618.29</v>
      </c>
      <c r="AI8" s="8">
        <v>296894.91</v>
      </c>
      <c r="AJ8" s="8">
        <v>5516686</v>
      </c>
      <c r="AK8" s="8">
        <v>5066867.6</v>
      </c>
      <c r="AL8" s="8">
        <v>0</v>
      </c>
      <c r="AM8" s="8">
        <v>832119.9</v>
      </c>
      <c r="AN8" s="8">
        <v>53063700.53</v>
      </c>
      <c r="AO8" s="8">
        <v>46572148.16</v>
      </c>
      <c r="AP8" s="8">
        <v>20033109.44</v>
      </c>
      <c r="AQ8" s="8">
        <v>922281.43</v>
      </c>
      <c r="AR8" s="8">
        <v>519351</v>
      </c>
      <c r="AS8" s="8">
        <v>0</v>
      </c>
      <c r="AT8" s="8">
        <v>5166247.44</v>
      </c>
      <c r="AU8" s="8">
        <v>1319294.93</v>
      </c>
      <c r="AV8" s="8">
        <v>8524102.34</v>
      </c>
      <c r="AW8" s="8">
        <v>3976585.74</v>
      </c>
      <c r="AX8" s="8">
        <v>0</v>
      </c>
      <c r="AY8" s="8">
        <v>0</v>
      </c>
      <c r="AZ8" s="8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228145</v>
      </c>
      <c r="BH8" s="1">
        <v>1557</v>
      </c>
      <c r="BI8" s="1">
        <v>1527</v>
      </c>
      <c r="BJ8" s="1">
        <v>12.128356254093</v>
      </c>
      <c r="BK8" s="1">
        <v>159.148952464441</v>
      </c>
      <c r="BL8" s="1">
        <v>66.2310778233141</v>
      </c>
      <c r="BM8" s="1">
        <v>741.07683953663</v>
      </c>
      <c r="BN8" s="1">
        <v>264.014812292181</v>
      </c>
      <c r="BO8" s="1">
        <v>8988.04392155755</v>
      </c>
      <c r="BP8" s="1">
        <v>3202.06569983706</v>
      </c>
      <c r="BQ8" s="1">
        <v>31140</v>
      </c>
      <c r="BR8" s="1">
        <v>18646</v>
      </c>
      <c r="BS8" s="1">
        <v>18520</v>
      </c>
      <c r="BT8" s="1">
        <v>59.8779704560051</v>
      </c>
      <c r="BU8" s="1">
        <v>159.148952464441</v>
      </c>
      <c r="BV8" s="1">
        <v>741.07683953663</v>
      </c>
      <c r="BW8" s="1">
        <v>12.128356254093</v>
      </c>
      <c r="BX8" s="1">
        <v>8988.04392155755</v>
      </c>
    </row>
    <row r="9" s="1" customFormat="1" ht="19.9" customHeight="1" spans="2:76">
      <c r="B9" s="9" t="s">
        <v>19</v>
      </c>
      <c r="C9" s="8">
        <v>271873831.79</v>
      </c>
      <c r="D9" s="8">
        <v>221494834.11</v>
      </c>
      <c r="E9" s="8">
        <v>70364440.53</v>
      </c>
      <c r="F9" s="8"/>
      <c r="G9" s="8">
        <v>9571495.3</v>
      </c>
      <c r="H9" s="8">
        <v>9717750.62</v>
      </c>
      <c r="I9" s="8">
        <v>14410736.47</v>
      </c>
      <c r="J9" s="8">
        <v>1075191.65</v>
      </c>
      <c r="K9" s="8">
        <v>5298383.95</v>
      </c>
      <c r="L9" s="8">
        <v>625498.87</v>
      </c>
      <c r="M9" s="8">
        <v>0</v>
      </c>
      <c r="N9" s="8">
        <v>7178959.57</v>
      </c>
      <c r="O9" s="8">
        <v>127408424.7</v>
      </c>
      <c r="P9" s="8">
        <v>5410654</v>
      </c>
      <c r="Q9" s="8">
        <v>5550559.49</v>
      </c>
      <c r="R9" s="8">
        <v>17050487.51</v>
      </c>
      <c r="S9" s="8">
        <v>30882260.38</v>
      </c>
      <c r="T9" s="8">
        <v>12281132.99</v>
      </c>
      <c r="U9" s="8">
        <v>10244692.4</v>
      </c>
      <c r="V9" s="8">
        <v>10962353.74</v>
      </c>
      <c r="W9" s="8">
        <v>12379849.72</v>
      </c>
      <c r="X9" s="8">
        <v>1433207</v>
      </c>
      <c r="Y9" s="8">
        <v>23721968.88</v>
      </c>
      <c r="Z9" s="8">
        <v>43699651.57</v>
      </c>
      <c r="AA9" s="8">
        <v>23308240.07</v>
      </c>
      <c r="AB9" s="8">
        <v>22486424.1</v>
      </c>
      <c r="AC9" s="11">
        <v>11910289.98</v>
      </c>
      <c r="AD9" s="8">
        <v>1551988.49</v>
      </c>
      <c r="AE9" s="8">
        <v>9024145.63</v>
      </c>
      <c r="AF9" s="8">
        <v>21213227.47</v>
      </c>
      <c r="AG9" s="8">
        <v>18512103.62</v>
      </c>
      <c r="AH9" s="8">
        <v>654366.3</v>
      </c>
      <c r="AI9" s="8">
        <v>2046757.55</v>
      </c>
      <c r="AJ9" s="8">
        <v>4405500</v>
      </c>
      <c r="AK9" s="8">
        <v>43496270.14</v>
      </c>
      <c r="AL9" s="8">
        <v>0</v>
      </c>
      <c r="AM9" s="8">
        <v>970618.67</v>
      </c>
      <c r="AN9" s="8">
        <v>255145165.32</v>
      </c>
      <c r="AO9" s="8">
        <v>229377486.17</v>
      </c>
      <c r="AP9" s="8">
        <v>43699651.57</v>
      </c>
      <c r="AQ9" s="8">
        <v>27301146.14</v>
      </c>
      <c r="AR9" s="8">
        <v>36637749.5</v>
      </c>
      <c r="AS9" s="8">
        <v>35712</v>
      </c>
      <c r="AT9" s="8">
        <v>22572715.56</v>
      </c>
      <c r="AU9" s="8">
        <v>3194963.59</v>
      </c>
      <c r="AV9" s="8">
        <v>16728666.47</v>
      </c>
      <c r="AW9" s="8">
        <v>9905857.83</v>
      </c>
      <c r="AX9" s="8">
        <v>2498318.67</v>
      </c>
      <c r="AY9" s="8">
        <v>309548.64</v>
      </c>
      <c r="AZ9" s="8">
        <v>284802.79</v>
      </c>
      <c r="BA9" s="1">
        <v>1747</v>
      </c>
      <c r="BB9" s="1">
        <v>855983.75</v>
      </c>
      <c r="BC9" s="1">
        <v>521845.79</v>
      </c>
      <c r="BD9" s="1">
        <v>165327.86</v>
      </c>
      <c r="BE9" s="1">
        <v>42</v>
      </c>
      <c r="BF9" s="1">
        <v>0</v>
      </c>
      <c r="BG9" s="1">
        <v>322213</v>
      </c>
      <c r="BH9" s="1">
        <v>17986</v>
      </c>
      <c r="BI9" s="1">
        <v>17809</v>
      </c>
      <c r="BJ9" s="1">
        <v>7.83834016508507</v>
      </c>
      <c r="BK9" s="1">
        <v>218.378651792448</v>
      </c>
      <c r="BL9" s="1">
        <v>69.7874514684386</v>
      </c>
      <c r="BM9" s="1">
        <v>894.577594208801</v>
      </c>
      <c r="BN9" s="1">
        <v>148.945236864832</v>
      </c>
      <c r="BO9" s="1">
        <v>7012.00348747201</v>
      </c>
      <c r="BP9" s="1">
        <v>1167.48343251572</v>
      </c>
      <c r="BQ9" s="1">
        <v>169600</v>
      </c>
      <c r="BR9" s="1">
        <v>142423</v>
      </c>
      <c r="BS9" s="1">
        <v>139593</v>
      </c>
      <c r="BT9" s="1">
        <v>83.9758254716981</v>
      </c>
      <c r="BU9" s="1">
        <v>209.91858864903</v>
      </c>
      <c r="BV9" s="1">
        <v>883.742564754288</v>
      </c>
      <c r="BW9" s="1">
        <v>7.8568694771205</v>
      </c>
      <c r="BX9" s="1">
        <v>6943.44998265016</v>
      </c>
    </row>
    <row r="10" s="1" customFormat="1" ht="19.9" customHeight="1" spans="2:76">
      <c r="B10" s="9" t="s">
        <v>385</v>
      </c>
      <c r="C10" s="8">
        <v>114676981.13</v>
      </c>
      <c r="D10" s="8">
        <v>108740324.08</v>
      </c>
      <c r="E10" s="8">
        <v>36397867.7</v>
      </c>
      <c r="F10" s="8"/>
      <c r="G10" s="8">
        <v>4803040.54</v>
      </c>
      <c r="H10" s="8">
        <v>6294138.75</v>
      </c>
      <c r="I10" s="8">
        <v>7914173.78</v>
      </c>
      <c r="J10" s="8">
        <v>1362147.72</v>
      </c>
      <c r="K10" s="8">
        <v>2627251.3</v>
      </c>
      <c r="L10" s="8">
        <v>474554.22</v>
      </c>
      <c r="M10" s="8">
        <v>92400</v>
      </c>
      <c r="N10" s="8">
        <v>2197401.5</v>
      </c>
      <c r="O10" s="8">
        <v>57342456.38</v>
      </c>
      <c r="P10" s="8">
        <v>3244496.8</v>
      </c>
      <c r="Q10" s="8">
        <v>1855050</v>
      </c>
      <c r="R10" s="8">
        <v>4827538.63</v>
      </c>
      <c r="S10" s="8">
        <v>10182683.64</v>
      </c>
      <c r="T10" s="8">
        <v>7946677.9</v>
      </c>
      <c r="U10" s="8">
        <v>4231930.7</v>
      </c>
      <c r="V10" s="8">
        <v>7828889.41</v>
      </c>
      <c r="W10" s="8">
        <v>8056866.87</v>
      </c>
      <c r="X10" s="8">
        <v>937359.49</v>
      </c>
      <c r="Y10" s="8">
        <v>15000000</v>
      </c>
      <c r="Z10" s="8">
        <v>18956122.83</v>
      </c>
      <c r="AA10" s="8">
        <v>6806374.54</v>
      </c>
      <c r="AB10" s="8">
        <v>10725159.89</v>
      </c>
      <c r="AC10" s="11">
        <v>9512286.01</v>
      </c>
      <c r="AD10" s="8">
        <v>776813.35</v>
      </c>
      <c r="AE10" s="8">
        <v>436060.53</v>
      </c>
      <c r="AF10" s="8">
        <v>8230962.94</v>
      </c>
      <c r="AG10" s="8">
        <v>7977830.39</v>
      </c>
      <c r="AH10" s="8">
        <v>171838.36</v>
      </c>
      <c r="AI10" s="8">
        <v>81294.19</v>
      </c>
      <c r="AJ10" s="8">
        <v>2315101</v>
      </c>
      <c r="AK10" s="8">
        <v>1000000</v>
      </c>
      <c r="AL10" s="8">
        <v>0</v>
      </c>
      <c r="AM10" s="8">
        <v>292792.71</v>
      </c>
      <c r="AN10" s="8">
        <v>105455685.68</v>
      </c>
      <c r="AO10" s="8">
        <v>93424107.1</v>
      </c>
      <c r="AP10" s="8">
        <v>18956122.83</v>
      </c>
      <c r="AQ10" s="8">
        <v>18715104.37</v>
      </c>
      <c r="AR10" s="8">
        <v>7404910.24</v>
      </c>
      <c r="AS10" s="8">
        <v>0</v>
      </c>
      <c r="AT10" s="8">
        <v>8841923.09</v>
      </c>
      <c r="AU10" s="8">
        <v>3178504.59</v>
      </c>
      <c r="AV10" s="8">
        <v>9221295.45</v>
      </c>
      <c r="AW10" s="8">
        <v>15626205.69</v>
      </c>
      <c r="AX10" s="8">
        <v>132066</v>
      </c>
      <c r="AY10" s="8">
        <v>3926019.74</v>
      </c>
      <c r="AZ10" s="8">
        <v>4147007.29</v>
      </c>
      <c r="BA10" s="1">
        <v>19875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157534</v>
      </c>
      <c r="BH10" s="1">
        <v>10553</v>
      </c>
      <c r="BI10" s="1">
        <v>10553</v>
      </c>
      <c r="BJ10" s="1">
        <v>8.02359518620298</v>
      </c>
      <c r="BK10" s="1">
        <v>231.047695735524</v>
      </c>
      <c r="BL10" s="1">
        <v>68.0815562989577</v>
      </c>
      <c r="BM10" s="1">
        <v>662.183661831955</v>
      </c>
      <c r="BN10" s="1">
        <v>95.0501517391104</v>
      </c>
      <c r="BO10" s="1">
        <v>5313.09364145714</v>
      </c>
      <c r="BP10" s="1">
        <v>762.643939941788</v>
      </c>
      <c r="BQ10" s="1">
        <v>84800</v>
      </c>
      <c r="BR10" s="1">
        <v>86596</v>
      </c>
      <c r="BS10" s="1">
        <v>84673</v>
      </c>
      <c r="BT10" s="1">
        <v>102.117924528302</v>
      </c>
      <c r="BU10" s="1">
        <v>204.801536187245</v>
      </c>
      <c r="BV10" s="1">
        <v>662.183661831955</v>
      </c>
      <c r="BW10" s="1">
        <v>8.02359518620298</v>
      </c>
      <c r="BX10" s="1">
        <v>5313.09364145714</v>
      </c>
    </row>
    <row r="11" s="1" customFormat="1" ht="19.9" customHeight="1" spans="2:76">
      <c r="B11" s="9" t="s">
        <v>386</v>
      </c>
      <c r="C11" s="8">
        <v>29467599.85</v>
      </c>
      <c r="D11" s="8">
        <v>26200678.9</v>
      </c>
      <c r="E11" s="8">
        <v>13088565.43</v>
      </c>
      <c r="F11" s="8"/>
      <c r="G11" s="8">
        <v>1320424.8</v>
      </c>
      <c r="H11" s="8">
        <v>2410893.07</v>
      </c>
      <c r="I11" s="8">
        <v>3605528.26</v>
      </c>
      <c r="J11" s="8">
        <v>80032</v>
      </c>
      <c r="K11" s="8">
        <v>619513.67</v>
      </c>
      <c r="L11" s="8">
        <v>60418.02</v>
      </c>
      <c r="M11" s="8">
        <v>0</v>
      </c>
      <c r="N11" s="8">
        <v>913680.2</v>
      </c>
      <c r="O11" s="8">
        <v>12112113.47</v>
      </c>
      <c r="P11" s="8">
        <v>871496</v>
      </c>
      <c r="Q11" s="8">
        <v>606435</v>
      </c>
      <c r="R11" s="8">
        <v>676584.9</v>
      </c>
      <c r="S11" s="8">
        <v>3812808.46</v>
      </c>
      <c r="T11" s="8">
        <v>886495.8</v>
      </c>
      <c r="U11" s="8">
        <v>760448.3</v>
      </c>
      <c r="V11" s="8">
        <v>2242381.42</v>
      </c>
      <c r="W11" s="8">
        <v>941541.31</v>
      </c>
      <c r="X11" s="8">
        <v>46932</v>
      </c>
      <c r="Y11" s="8">
        <v>1000000</v>
      </c>
      <c r="Z11" s="8">
        <v>5345065.69</v>
      </c>
      <c r="AA11" s="8">
        <v>2341082.93</v>
      </c>
      <c r="AB11" s="8">
        <v>4078075.41</v>
      </c>
      <c r="AC11" s="11">
        <v>2708402.46</v>
      </c>
      <c r="AD11" s="8">
        <v>354168.37</v>
      </c>
      <c r="AE11" s="8">
        <v>1015504.58</v>
      </c>
      <c r="AF11" s="8">
        <v>1266990.28</v>
      </c>
      <c r="AG11" s="8">
        <v>993371.58</v>
      </c>
      <c r="AH11" s="8">
        <v>110744.17</v>
      </c>
      <c r="AI11" s="8">
        <v>162874.53</v>
      </c>
      <c r="AJ11" s="8">
        <v>1695940</v>
      </c>
      <c r="AK11" s="8">
        <v>0</v>
      </c>
      <c r="AL11" s="8">
        <v>0</v>
      </c>
      <c r="AM11" s="8">
        <v>1569506.96</v>
      </c>
      <c r="AN11" s="8">
        <v>28259407.71</v>
      </c>
      <c r="AO11" s="8">
        <v>23867254.65</v>
      </c>
      <c r="AP11" s="8">
        <v>5345169.69</v>
      </c>
      <c r="AQ11" s="8">
        <v>3030822.67</v>
      </c>
      <c r="AR11" s="8">
        <v>0</v>
      </c>
      <c r="AS11" s="8">
        <v>0</v>
      </c>
      <c r="AT11" s="8">
        <v>2595095.3</v>
      </c>
      <c r="AU11" s="8">
        <v>1797057.76</v>
      </c>
      <c r="AV11" s="8">
        <v>1208192.14</v>
      </c>
      <c r="AW11" s="8">
        <v>1208192.14</v>
      </c>
      <c r="AX11" s="8">
        <v>1631043.57</v>
      </c>
      <c r="AY11" s="8">
        <v>0</v>
      </c>
      <c r="AZ11" s="8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-104</v>
      </c>
      <c r="BG11" s="1">
        <v>79019</v>
      </c>
      <c r="BH11" s="1">
        <v>2546</v>
      </c>
      <c r="BI11" s="1">
        <v>2541</v>
      </c>
      <c r="BJ11" s="1">
        <v>11.414010232192</v>
      </c>
      <c r="BK11" s="1">
        <v>165.638206380744</v>
      </c>
      <c r="BL11" s="1">
        <v>51.6087954795682</v>
      </c>
      <c r="BM11" s="1">
        <v>443.732175776671</v>
      </c>
      <c r="BN11" s="1">
        <v>46.4167013481829</v>
      </c>
      <c r="BO11" s="1">
        <v>5064.76359466776</v>
      </c>
      <c r="BP11" s="1">
        <v>529.800704132762</v>
      </c>
      <c r="BQ11" s="1">
        <v>38160</v>
      </c>
      <c r="BR11" s="1">
        <v>27296</v>
      </c>
      <c r="BS11" s="1">
        <v>29003</v>
      </c>
      <c r="BT11" s="1">
        <v>71.5303983228512</v>
      </c>
      <c r="BU11" s="1">
        <v>144.997049570356</v>
      </c>
      <c r="BV11" s="1">
        <v>443.732175776671</v>
      </c>
      <c r="BW11" s="1">
        <v>11.414010232192</v>
      </c>
      <c r="BX11" s="1">
        <v>5064.76359466776</v>
      </c>
    </row>
    <row r="12" s="1" customFormat="1" ht="19.9" customHeight="1" spans="2:76">
      <c r="B12" s="9" t="s">
        <v>387</v>
      </c>
      <c r="C12" s="8">
        <v>74479118.17</v>
      </c>
      <c r="D12" s="8">
        <v>46111442.38</v>
      </c>
      <c r="E12" s="8">
        <v>22548493.1</v>
      </c>
      <c r="F12" s="8"/>
      <c r="G12" s="8">
        <v>3087896.3</v>
      </c>
      <c r="H12" s="8">
        <v>4877249.64</v>
      </c>
      <c r="I12" s="8">
        <v>4414807.39</v>
      </c>
      <c r="J12" s="8">
        <v>1148112.22</v>
      </c>
      <c r="K12" s="8">
        <v>1151356.37</v>
      </c>
      <c r="L12" s="8">
        <v>333127.3</v>
      </c>
      <c r="M12" s="8">
        <v>0</v>
      </c>
      <c r="N12" s="8">
        <v>1080502.15</v>
      </c>
      <c r="O12" s="8">
        <v>23562949.28</v>
      </c>
      <c r="P12" s="8">
        <v>1244982.01</v>
      </c>
      <c r="Q12" s="8">
        <v>1606462.84</v>
      </c>
      <c r="R12" s="8">
        <v>3028042</v>
      </c>
      <c r="S12" s="8">
        <v>3378124.5</v>
      </c>
      <c r="T12" s="8">
        <v>4031063.86</v>
      </c>
      <c r="U12" s="8">
        <v>1906589.19</v>
      </c>
      <c r="V12" s="8">
        <v>2155899.73</v>
      </c>
      <c r="W12" s="8">
        <v>3114372.74</v>
      </c>
      <c r="X12" s="8">
        <v>308823</v>
      </c>
      <c r="Y12" s="8">
        <v>0</v>
      </c>
      <c r="Z12" s="8">
        <v>9244031.14</v>
      </c>
      <c r="AA12" s="8">
        <v>4649747.66</v>
      </c>
      <c r="AB12" s="8">
        <v>6455441.73</v>
      </c>
      <c r="AC12" s="11">
        <v>5822894.84</v>
      </c>
      <c r="AD12" s="8">
        <v>510293.26</v>
      </c>
      <c r="AE12" s="8">
        <v>122253.63</v>
      </c>
      <c r="AF12" s="8">
        <v>2788589.41</v>
      </c>
      <c r="AG12" s="8">
        <v>2600307.77</v>
      </c>
      <c r="AH12" s="8">
        <v>166438.05</v>
      </c>
      <c r="AI12" s="8">
        <v>21843.59</v>
      </c>
      <c r="AJ12" s="8">
        <v>1275000</v>
      </c>
      <c r="AK12" s="8">
        <v>26733096.5</v>
      </c>
      <c r="AL12" s="8">
        <v>0</v>
      </c>
      <c r="AM12" s="8">
        <v>58577.6</v>
      </c>
      <c r="AN12" s="8">
        <v>63002337.91</v>
      </c>
      <c r="AO12" s="8">
        <v>57870554.1</v>
      </c>
      <c r="AP12" s="8">
        <v>9244031.14</v>
      </c>
      <c r="AQ12" s="8">
        <v>8807643.07</v>
      </c>
      <c r="AR12" s="8">
        <v>11905874.9</v>
      </c>
      <c r="AS12" s="8">
        <v>0</v>
      </c>
      <c r="AT12" s="8">
        <v>4790552.35</v>
      </c>
      <c r="AU12" s="8">
        <v>341231.46</v>
      </c>
      <c r="AV12" s="8">
        <v>11476780.26</v>
      </c>
      <c r="AW12" s="8">
        <v>-3350441.34</v>
      </c>
      <c r="AX12" s="8">
        <v>1804410.66</v>
      </c>
      <c r="AY12" s="8">
        <v>0</v>
      </c>
      <c r="AZ12" s="8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112435</v>
      </c>
      <c r="BH12" s="1">
        <v>4462</v>
      </c>
      <c r="BI12" s="1">
        <v>4476</v>
      </c>
      <c r="BJ12" s="1">
        <v>7.15638963360143</v>
      </c>
      <c r="BK12" s="1">
        <v>200.546921332325</v>
      </c>
      <c r="BL12" s="1">
        <v>57.4148773068884</v>
      </c>
      <c r="BM12" s="1">
        <v>686.666159988343</v>
      </c>
      <c r="BN12" s="1">
        <v>81.2644444120647</v>
      </c>
      <c r="BO12" s="1">
        <v>4914.05058908548</v>
      </c>
      <c r="BP12" s="1">
        <v>581.560027570879</v>
      </c>
      <c r="BQ12" s="1">
        <v>46640</v>
      </c>
      <c r="BR12" s="1">
        <v>34315</v>
      </c>
      <c r="BS12" s="1">
        <v>32032</v>
      </c>
      <c r="BT12" s="1">
        <v>73.5741852487135</v>
      </c>
      <c r="BU12" s="1">
        <v>184.498443011518</v>
      </c>
      <c r="BV12" s="1">
        <v>686.666159988343</v>
      </c>
      <c r="BW12" s="1">
        <v>7.15638963360143</v>
      </c>
      <c r="BX12" s="1">
        <v>4914.05058908548</v>
      </c>
    </row>
    <row r="13" s="1" customFormat="1" ht="19.9" customHeight="1" spans="2:76">
      <c r="B13" s="9" t="s">
        <v>388</v>
      </c>
      <c r="C13" s="8">
        <v>14219424.43</v>
      </c>
      <c r="D13" s="8">
        <v>12189311.31</v>
      </c>
      <c r="E13" s="8">
        <v>6335445.38</v>
      </c>
      <c r="F13" s="8"/>
      <c r="G13" s="8">
        <v>1398326.5</v>
      </c>
      <c r="H13" s="8">
        <v>228171</v>
      </c>
      <c r="I13" s="8">
        <v>924105.15</v>
      </c>
      <c r="J13" s="8">
        <v>40644</v>
      </c>
      <c r="K13" s="8">
        <v>106738.9</v>
      </c>
      <c r="L13" s="8">
        <v>11192.06</v>
      </c>
      <c r="M13" s="8">
        <v>0</v>
      </c>
      <c r="N13" s="8">
        <v>909136.5</v>
      </c>
      <c r="O13" s="8">
        <v>5853865.93</v>
      </c>
      <c r="P13" s="8">
        <v>460540.8</v>
      </c>
      <c r="Q13" s="8">
        <v>555576.86</v>
      </c>
      <c r="R13" s="8">
        <v>413864</v>
      </c>
      <c r="S13" s="8">
        <v>1900705.82</v>
      </c>
      <c r="T13" s="8">
        <v>344443.36</v>
      </c>
      <c r="U13" s="8">
        <v>401574.8</v>
      </c>
      <c r="V13" s="8">
        <v>697930.52</v>
      </c>
      <c r="W13" s="8">
        <v>77440.73</v>
      </c>
      <c r="X13" s="8">
        <v>218859</v>
      </c>
      <c r="Y13" s="8">
        <v>0</v>
      </c>
      <c r="Z13" s="8">
        <v>3500061.31</v>
      </c>
      <c r="AA13" s="8">
        <v>2135037.4</v>
      </c>
      <c r="AB13" s="8">
        <v>2717131.27</v>
      </c>
      <c r="AC13" s="11">
        <v>1005113.38</v>
      </c>
      <c r="AD13" s="8">
        <v>242077.1</v>
      </c>
      <c r="AE13" s="8">
        <v>1469940.79</v>
      </c>
      <c r="AF13" s="8">
        <v>782930.04</v>
      </c>
      <c r="AG13" s="8">
        <v>479189.89</v>
      </c>
      <c r="AH13" s="8">
        <v>73524.87</v>
      </c>
      <c r="AI13" s="8">
        <v>230215.28</v>
      </c>
      <c r="AJ13" s="8">
        <v>1679000</v>
      </c>
      <c r="AK13" s="8">
        <v>100000</v>
      </c>
      <c r="AL13" s="8">
        <v>0</v>
      </c>
      <c r="AM13" s="8">
        <v>946.66</v>
      </c>
      <c r="AN13" s="8">
        <v>12221308.21</v>
      </c>
      <c r="AO13" s="8">
        <v>11645836.12</v>
      </c>
      <c r="AP13" s="8">
        <v>3500061.31</v>
      </c>
      <c r="AQ13" s="8">
        <v>216644.74</v>
      </c>
      <c r="AR13" s="8">
        <v>1250973.09</v>
      </c>
      <c r="AS13" s="8">
        <v>0</v>
      </c>
      <c r="AT13" s="8">
        <v>575462.56</v>
      </c>
      <c r="AU13" s="8">
        <v>9.53</v>
      </c>
      <c r="AV13" s="8">
        <v>1998116.22</v>
      </c>
      <c r="AW13" s="8">
        <v>3149089.31</v>
      </c>
      <c r="AX13" s="8">
        <v>0</v>
      </c>
      <c r="AY13" s="8">
        <v>0</v>
      </c>
      <c r="AZ13" s="8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39906</v>
      </c>
      <c r="BH13" s="1">
        <v>1321</v>
      </c>
      <c r="BI13" s="1">
        <v>1272</v>
      </c>
      <c r="BJ13" s="1">
        <v>10.1454402515723</v>
      </c>
      <c r="BK13" s="1">
        <v>158.75921866386</v>
      </c>
      <c r="BL13" s="1">
        <v>68.0882892296898</v>
      </c>
      <c r="BM13" s="1">
        <v>448.09139084507</v>
      </c>
      <c r="BN13" s="1">
        <v>59.9303459889773</v>
      </c>
      <c r="BO13" s="1">
        <v>4546.08443306261</v>
      </c>
      <c r="BP13" s="1">
        <v>608.019744487227</v>
      </c>
      <c r="BQ13" s="1">
        <v>16960</v>
      </c>
      <c r="BR13" s="1">
        <v>13064</v>
      </c>
      <c r="BS13" s="1">
        <v>12905</v>
      </c>
      <c r="BT13" s="1">
        <v>77.0283018867924</v>
      </c>
      <c r="BU13" s="1">
        <v>158.75921866386</v>
      </c>
      <c r="BV13" s="1">
        <v>448.09139084507</v>
      </c>
      <c r="BW13" s="1">
        <v>10.1454402515723</v>
      </c>
      <c r="BX13" s="1">
        <v>4546.08443306261</v>
      </c>
    </row>
    <row r="14" s="1" customFormat="1" ht="19.9" customHeight="1" spans="2:76">
      <c r="B14" s="9" t="s">
        <v>389</v>
      </c>
      <c r="C14" s="8">
        <v>89976257.14</v>
      </c>
      <c r="D14" s="8">
        <v>65530862.62</v>
      </c>
      <c r="E14" s="8">
        <v>27918746.36</v>
      </c>
      <c r="F14" s="8"/>
      <c r="G14" s="8">
        <v>3819133.53</v>
      </c>
      <c r="H14" s="8">
        <v>6645515.57</v>
      </c>
      <c r="I14" s="8">
        <v>5475584.08</v>
      </c>
      <c r="J14" s="8">
        <v>1056521.05</v>
      </c>
      <c r="K14" s="8">
        <v>1150048.15</v>
      </c>
      <c r="L14" s="8">
        <v>333749.09</v>
      </c>
      <c r="M14" s="8">
        <v>96726</v>
      </c>
      <c r="N14" s="8">
        <v>1437010</v>
      </c>
      <c r="O14" s="8">
        <v>37612116.26</v>
      </c>
      <c r="P14" s="8">
        <v>2327488.8</v>
      </c>
      <c r="Q14" s="8">
        <v>2269073.63</v>
      </c>
      <c r="R14" s="8">
        <v>4771660.81</v>
      </c>
      <c r="S14" s="8">
        <v>6969863.04</v>
      </c>
      <c r="T14" s="8">
        <v>4763980.37</v>
      </c>
      <c r="U14" s="8">
        <v>2383156.69</v>
      </c>
      <c r="V14" s="8">
        <v>4970346.18</v>
      </c>
      <c r="W14" s="8">
        <v>4144184.2</v>
      </c>
      <c r="X14" s="8">
        <v>125863.98</v>
      </c>
      <c r="Y14" s="8">
        <v>0</v>
      </c>
      <c r="Z14" s="8">
        <v>12887683.45</v>
      </c>
      <c r="AA14" s="8">
        <v>5137415.93</v>
      </c>
      <c r="AB14" s="8">
        <v>8001184.89</v>
      </c>
      <c r="AC14" s="11">
        <v>6985669.47</v>
      </c>
      <c r="AD14" s="8">
        <v>600180.57</v>
      </c>
      <c r="AE14" s="8">
        <v>415334.85</v>
      </c>
      <c r="AF14" s="8">
        <v>4886498.56</v>
      </c>
      <c r="AG14" s="8">
        <v>4741302.33</v>
      </c>
      <c r="AH14" s="8">
        <v>50692.29</v>
      </c>
      <c r="AI14" s="8">
        <v>94503.94</v>
      </c>
      <c r="AJ14" s="8">
        <v>13781733</v>
      </c>
      <c r="AK14" s="8">
        <v>8131584.32</v>
      </c>
      <c r="AL14" s="8">
        <v>0</v>
      </c>
      <c r="AM14" s="8">
        <v>180315.27</v>
      </c>
      <c r="AN14" s="8">
        <v>100512774.67</v>
      </c>
      <c r="AO14" s="8">
        <v>92067651.43</v>
      </c>
      <c r="AP14" s="8">
        <v>12887683.45</v>
      </c>
      <c r="AQ14" s="8">
        <v>9128034.26</v>
      </c>
      <c r="AR14" s="8">
        <v>18728748.23</v>
      </c>
      <c r="AS14" s="8">
        <v>0</v>
      </c>
      <c r="AT14" s="8">
        <v>7220304.74</v>
      </c>
      <c r="AU14" s="8">
        <v>1224818.5</v>
      </c>
      <c r="AV14" s="8">
        <v>-10536517.53</v>
      </c>
      <c r="AW14" s="8">
        <v>60646.38</v>
      </c>
      <c r="AX14" s="8">
        <v>1681389.89</v>
      </c>
      <c r="AY14" s="8">
        <v>0</v>
      </c>
      <c r="AZ14" s="8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147190</v>
      </c>
      <c r="BH14" s="1">
        <v>6201</v>
      </c>
      <c r="BI14" s="1">
        <v>6092</v>
      </c>
      <c r="BJ14" s="1">
        <v>8.72554169402495</v>
      </c>
      <c r="BK14" s="1">
        <v>189.67828222026</v>
      </c>
      <c r="BL14" s="1">
        <v>54.3595685168829</v>
      </c>
      <c r="BM14" s="1">
        <v>587.524075416289</v>
      </c>
      <c r="BN14" s="1">
        <v>76.330072167203</v>
      </c>
      <c r="BO14" s="1">
        <v>5126.46581628829</v>
      </c>
      <c r="BP14" s="1">
        <v>666.021227202863</v>
      </c>
      <c r="BQ14" s="1">
        <v>87132</v>
      </c>
      <c r="BR14" s="1">
        <v>64018</v>
      </c>
      <c r="BS14" s="1">
        <v>53156</v>
      </c>
      <c r="BT14" s="1">
        <v>73.4724326309507</v>
      </c>
      <c r="BU14" s="1">
        <v>178.255020517698</v>
      </c>
      <c r="BV14" s="1">
        <v>587.524075416289</v>
      </c>
      <c r="BW14" s="1">
        <v>8.72554169402495</v>
      </c>
      <c r="BX14" s="1">
        <v>5126.46581628829</v>
      </c>
    </row>
    <row r="15" s="1" customFormat="1" ht="19.9" customHeight="1" spans="2:76">
      <c r="B15" s="9" t="s">
        <v>390</v>
      </c>
      <c r="C15" s="8">
        <v>7819865.53</v>
      </c>
      <c r="D15" s="8">
        <v>4781254.84</v>
      </c>
      <c r="E15" s="8">
        <v>3842948.27</v>
      </c>
      <c r="F15" s="8"/>
      <c r="G15" s="8">
        <v>968066</v>
      </c>
      <c r="H15" s="8">
        <v>28547.11</v>
      </c>
      <c r="I15" s="8">
        <v>425551.4</v>
      </c>
      <c r="J15" s="8">
        <v>0</v>
      </c>
      <c r="K15" s="8">
        <v>23461.9</v>
      </c>
      <c r="L15" s="8">
        <v>268.53</v>
      </c>
      <c r="M15" s="8">
        <v>0</v>
      </c>
      <c r="N15" s="8">
        <v>801120.5</v>
      </c>
      <c r="O15" s="8">
        <v>938306.57</v>
      </c>
      <c r="P15" s="8">
        <v>78803</v>
      </c>
      <c r="Q15" s="8">
        <v>122642.58</v>
      </c>
      <c r="R15" s="8">
        <v>75549</v>
      </c>
      <c r="S15" s="8">
        <v>419376.96</v>
      </c>
      <c r="T15" s="8">
        <v>0</v>
      </c>
      <c r="U15" s="8">
        <v>46633.6</v>
      </c>
      <c r="V15" s="8">
        <v>107763.81</v>
      </c>
      <c r="W15" s="8">
        <v>4129.1</v>
      </c>
      <c r="X15" s="8">
        <v>5569.5</v>
      </c>
      <c r="Y15" s="8">
        <v>0</v>
      </c>
      <c r="Z15" s="8">
        <v>1673771.85</v>
      </c>
      <c r="AA15" s="8">
        <v>495269.19</v>
      </c>
      <c r="AB15" s="8">
        <v>1595932.83</v>
      </c>
      <c r="AC15" s="11">
        <v>260489.76</v>
      </c>
      <c r="AD15" s="8">
        <v>91193.38</v>
      </c>
      <c r="AE15" s="8">
        <v>1244249.69</v>
      </c>
      <c r="AF15" s="8">
        <v>77839.02</v>
      </c>
      <c r="AG15" s="8">
        <v>39787.66</v>
      </c>
      <c r="AH15" s="8">
        <v>3338.14</v>
      </c>
      <c r="AI15" s="8">
        <v>34713.22</v>
      </c>
      <c r="AJ15" s="8">
        <v>2829600</v>
      </c>
      <c r="AK15" s="8">
        <v>138000</v>
      </c>
      <c r="AL15" s="8">
        <v>0</v>
      </c>
      <c r="AM15" s="8">
        <v>2609.38</v>
      </c>
      <c r="AN15" s="8">
        <v>8135594.34</v>
      </c>
      <c r="AO15" s="8">
        <v>7189829.5</v>
      </c>
      <c r="AP15" s="8">
        <v>1673771.85</v>
      </c>
      <c r="AQ15" s="8">
        <v>84834.1</v>
      </c>
      <c r="AR15" s="8">
        <v>168496.48</v>
      </c>
      <c r="AS15" s="8">
        <v>0</v>
      </c>
      <c r="AT15" s="8">
        <v>945764.84</v>
      </c>
      <c r="AU15" s="8">
        <v>0</v>
      </c>
      <c r="AV15" s="8">
        <v>-315728.81</v>
      </c>
      <c r="AW15" s="8">
        <v>-285232.33</v>
      </c>
      <c r="AX15" s="8">
        <v>0</v>
      </c>
      <c r="AY15" s="8">
        <v>0</v>
      </c>
      <c r="AZ15" s="8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37328</v>
      </c>
      <c r="BH15" s="1">
        <v>321</v>
      </c>
      <c r="BI15" s="1">
        <v>304</v>
      </c>
      <c r="BJ15" s="1">
        <v>9.19078947368421</v>
      </c>
      <c r="BK15" s="1">
        <v>102.950821635234</v>
      </c>
      <c r="BL15" s="1">
        <v>42.7543085619374</v>
      </c>
      <c r="BM15" s="1">
        <v>325.010935226879</v>
      </c>
      <c r="BN15" s="1">
        <v>26.9619050917908</v>
      </c>
      <c r="BO15" s="1">
        <v>2987.10708231546</v>
      </c>
      <c r="BP15" s="1">
        <v>247.801193508103</v>
      </c>
      <c r="BQ15" s="1">
        <v>11660</v>
      </c>
      <c r="BR15" s="1">
        <v>2887</v>
      </c>
      <c r="BS15" s="1">
        <v>2794</v>
      </c>
      <c r="BT15" s="1">
        <v>24.7598627787307</v>
      </c>
      <c r="BU15" s="1">
        <v>102.950821635234</v>
      </c>
      <c r="BV15" s="1">
        <v>325.010935226879</v>
      </c>
      <c r="BW15" s="1">
        <v>9.19078947368421</v>
      </c>
      <c r="BX15" s="1">
        <v>2987.10708231546</v>
      </c>
    </row>
    <row r="16" s="1" customFormat="1" ht="19.9" customHeight="1" spans="2:76">
      <c r="B16" s="9" t="s">
        <v>391</v>
      </c>
      <c r="C16" s="8">
        <v>140909428.58</v>
      </c>
      <c r="D16" s="8">
        <v>129595700.71</v>
      </c>
      <c r="E16" s="8">
        <v>38976659.07</v>
      </c>
      <c r="F16" s="8"/>
      <c r="G16" s="8">
        <v>5302067.4</v>
      </c>
      <c r="H16" s="8">
        <v>8538192.12</v>
      </c>
      <c r="I16" s="8">
        <v>8503058.27</v>
      </c>
      <c r="J16" s="8">
        <v>1684049.44</v>
      </c>
      <c r="K16" s="8">
        <v>3045573.1</v>
      </c>
      <c r="L16" s="8">
        <v>436223.6</v>
      </c>
      <c r="M16" s="8">
        <v>0</v>
      </c>
      <c r="N16" s="8">
        <v>356469.82</v>
      </c>
      <c r="O16" s="8">
        <v>77796258.9</v>
      </c>
      <c r="P16" s="8">
        <v>3459239</v>
      </c>
      <c r="Q16" s="8">
        <v>2162269</v>
      </c>
      <c r="R16" s="8">
        <v>7552375.91</v>
      </c>
      <c r="S16" s="8">
        <v>15344829.49</v>
      </c>
      <c r="T16" s="8">
        <v>9823767</v>
      </c>
      <c r="U16" s="8">
        <v>4635109.5</v>
      </c>
      <c r="V16" s="8">
        <v>15471455.23</v>
      </c>
      <c r="W16" s="8">
        <v>11156734.94</v>
      </c>
      <c r="X16" s="8">
        <v>51012</v>
      </c>
      <c r="Y16" s="8">
        <v>12822782.74</v>
      </c>
      <c r="Z16" s="8">
        <v>19250492.15</v>
      </c>
      <c r="AA16" s="8">
        <v>7188389.3</v>
      </c>
      <c r="AB16" s="8">
        <v>11111025.32</v>
      </c>
      <c r="AC16" s="11">
        <v>10662482.32</v>
      </c>
      <c r="AD16" s="8">
        <v>368279.59</v>
      </c>
      <c r="AE16" s="8">
        <v>80263.41</v>
      </c>
      <c r="AF16" s="8">
        <v>8139466.83</v>
      </c>
      <c r="AG16" s="8">
        <v>8042243.67</v>
      </c>
      <c r="AH16" s="8">
        <v>35163.07</v>
      </c>
      <c r="AI16" s="8">
        <v>62060.09</v>
      </c>
      <c r="AJ16" s="8">
        <v>6150231</v>
      </c>
      <c r="AK16" s="8">
        <v>4313480</v>
      </c>
      <c r="AL16" s="8">
        <v>0</v>
      </c>
      <c r="AM16" s="8">
        <v>612832.93</v>
      </c>
      <c r="AN16" s="8">
        <v>140242984.37</v>
      </c>
      <c r="AO16" s="8">
        <v>128645012.12</v>
      </c>
      <c r="AP16" s="8">
        <v>19250492.15</v>
      </c>
      <c r="AQ16" s="8">
        <v>23961293.36</v>
      </c>
      <c r="AR16" s="8">
        <v>5633198.91</v>
      </c>
      <c r="AS16" s="8">
        <v>0</v>
      </c>
      <c r="AT16" s="8">
        <v>10867546.65</v>
      </c>
      <c r="AU16" s="8">
        <v>651648.71</v>
      </c>
      <c r="AV16" s="8">
        <v>666444.21</v>
      </c>
      <c r="AW16" s="8">
        <v>1986163.12</v>
      </c>
      <c r="AX16" s="8">
        <v>4165000</v>
      </c>
      <c r="AY16" s="8">
        <v>39237.77</v>
      </c>
      <c r="AZ16" s="8">
        <v>78481.54</v>
      </c>
      <c r="BA16" s="1">
        <v>602</v>
      </c>
      <c r="BB16" s="1">
        <v>0</v>
      </c>
      <c r="BC16" s="1">
        <v>270179.35</v>
      </c>
      <c r="BD16" s="1">
        <v>135086.57</v>
      </c>
      <c r="BE16" s="1">
        <v>34</v>
      </c>
      <c r="BF16" s="1">
        <v>0</v>
      </c>
      <c r="BG16" s="1">
        <v>218529</v>
      </c>
      <c r="BH16" s="1">
        <v>11368</v>
      </c>
      <c r="BI16" s="1">
        <v>11310</v>
      </c>
      <c r="BJ16" s="1">
        <v>8.04367816091954</v>
      </c>
      <c r="BK16" s="1">
        <v>178.359206649918</v>
      </c>
      <c r="BL16" s="1">
        <v>50.8446262052176</v>
      </c>
      <c r="BM16" s="1">
        <v>833.909582917966</v>
      </c>
      <c r="BN16" s="1">
        <v>87.2481464449947</v>
      </c>
      <c r="BO16" s="1">
        <v>6707.70030029877</v>
      </c>
      <c r="BP16" s="1">
        <v>701.796010140314</v>
      </c>
      <c r="BQ16" s="1">
        <v>116600</v>
      </c>
      <c r="BR16" s="1">
        <v>93291</v>
      </c>
      <c r="BS16" s="1">
        <v>90974</v>
      </c>
      <c r="BT16" s="1">
        <v>80.0094339622642</v>
      </c>
      <c r="BU16" s="1">
        <v>159.19982269292</v>
      </c>
      <c r="BV16" s="1">
        <v>829.565477698813</v>
      </c>
      <c r="BW16" s="1">
        <v>8.0679318907414</v>
      </c>
      <c r="BX16" s="1">
        <v>6692.87777298438</v>
      </c>
    </row>
    <row r="17" s="1" customFormat="1" ht="19.9" customHeight="1" spans="2:76">
      <c r="B17" s="9" t="s">
        <v>392</v>
      </c>
      <c r="C17" s="8">
        <v>33524657.81</v>
      </c>
      <c r="D17" s="8">
        <v>26783548.41</v>
      </c>
      <c r="E17" s="8">
        <v>11451568.9</v>
      </c>
      <c r="F17" s="8"/>
      <c r="G17" s="8">
        <v>2213653</v>
      </c>
      <c r="H17" s="8">
        <v>1395550.4</v>
      </c>
      <c r="I17" s="8">
        <v>2497258.35</v>
      </c>
      <c r="J17" s="8">
        <v>251154.2</v>
      </c>
      <c r="K17" s="8">
        <v>631432.53</v>
      </c>
      <c r="L17" s="8">
        <v>17706.19</v>
      </c>
      <c r="M17" s="8">
        <v>0</v>
      </c>
      <c r="N17" s="8">
        <v>222927.4</v>
      </c>
      <c r="O17" s="8">
        <v>12331979.51</v>
      </c>
      <c r="P17" s="8">
        <v>865417</v>
      </c>
      <c r="Q17" s="8">
        <v>587765</v>
      </c>
      <c r="R17" s="8">
        <v>943379.5</v>
      </c>
      <c r="S17" s="8">
        <v>4407345.98</v>
      </c>
      <c r="T17" s="8">
        <v>647385</v>
      </c>
      <c r="U17" s="8">
        <v>834185.01</v>
      </c>
      <c r="V17" s="8">
        <v>2548629.12</v>
      </c>
      <c r="W17" s="8">
        <v>108744.09</v>
      </c>
      <c r="X17" s="8">
        <v>63052</v>
      </c>
      <c r="Y17" s="8">
        <v>3000000</v>
      </c>
      <c r="Z17" s="8">
        <v>5547963.64</v>
      </c>
      <c r="AA17" s="8">
        <v>4427592.57</v>
      </c>
      <c r="AB17" s="8">
        <v>4221886.83</v>
      </c>
      <c r="AC17" s="11">
        <v>1598370.08</v>
      </c>
      <c r="AD17" s="8">
        <v>223280.24</v>
      </c>
      <c r="AE17" s="8">
        <v>2400236.51</v>
      </c>
      <c r="AF17" s="8">
        <v>1326076.81</v>
      </c>
      <c r="AG17" s="8">
        <v>942111.85</v>
      </c>
      <c r="AH17" s="8">
        <v>30997.08</v>
      </c>
      <c r="AI17" s="8">
        <v>352967.88</v>
      </c>
      <c r="AJ17" s="8">
        <v>3521728</v>
      </c>
      <c r="AK17" s="8">
        <v>54903.5</v>
      </c>
      <c r="AL17" s="8">
        <v>0</v>
      </c>
      <c r="AM17" s="8">
        <v>3113080.28</v>
      </c>
      <c r="AN17" s="8">
        <v>35700411.12</v>
      </c>
      <c r="AO17" s="8">
        <v>32421429.74</v>
      </c>
      <c r="AP17" s="8">
        <v>5547963.64</v>
      </c>
      <c r="AQ17" s="8">
        <v>1294395.59</v>
      </c>
      <c r="AR17" s="8">
        <v>911113.3</v>
      </c>
      <c r="AS17" s="8">
        <v>0</v>
      </c>
      <c r="AT17" s="8">
        <v>3217106.43</v>
      </c>
      <c r="AU17" s="8">
        <v>61874.95</v>
      </c>
      <c r="AV17" s="8">
        <v>-2175753.31</v>
      </c>
      <c r="AW17" s="8">
        <v>-1319543.51</v>
      </c>
      <c r="AX17" s="8">
        <v>1646400</v>
      </c>
      <c r="AY17" s="8">
        <v>16460.85</v>
      </c>
      <c r="AZ17" s="8">
        <v>32921.73</v>
      </c>
      <c r="BA17" s="1">
        <v>317</v>
      </c>
      <c r="BB17" s="1">
        <v>0</v>
      </c>
      <c r="BC17" s="1">
        <v>10690.09</v>
      </c>
      <c r="BD17" s="1">
        <v>5345.05</v>
      </c>
      <c r="BE17" s="1">
        <v>5</v>
      </c>
      <c r="BF17" s="1">
        <v>0</v>
      </c>
      <c r="BG17" s="1">
        <v>71699</v>
      </c>
      <c r="BH17" s="1">
        <v>3178</v>
      </c>
      <c r="BI17" s="1">
        <v>3166</v>
      </c>
      <c r="BJ17" s="1">
        <v>8.21857233101706</v>
      </c>
      <c r="BK17" s="1">
        <v>159.717274996862</v>
      </c>
      <c r="BL17" s="1">
        <v>58.8834827542923</v>
      </c>
      <c r="BM17" s="1">
        <v>464.989235322952</v>
      </c>
      <c r="BN17" s="1">
        <v>50.001010897025</v>
      </c>
      <c r="BO17" s="1">
        <v>3821.54766364599</v>
      </c>
      <c r="BP17" s="1">
        <v>410.936924681172</v>
      </c>
      <c r="BQ17" s="1">
        <v>31800</v>
      </c>
      <c r="BR17" s="1">
        <v>26521</v>
      </c>
      <c r="BS17" s="1">
        <v>26020</v>
      </c>
      <c r="BT17" s="1">
        <v>83.3993710691824</v>
      </c>
      <c r="BU17" s="1">
        <v>136.670117396543</v>
      </c>
      <c r="BV17" s="1">
        <v>464.384614833528</v>
      </c>
      <c r="BW17" s="1">
        <v>8.23157228725087</v>
      </c>
      <c r="BX17" s="1">
        <v>3822.61552608934</v>
      </c>
    </row>
    <row r="18" s="1" customFormat="1" ht="19.9" customHeight="1" spans="2:76">
      <c r="B18" s="9" t="s">
        <v>393</v>
      </c>
      <c r="C18" s="8">
        <v>134341111.48</v>
      </c>
      <c r="D18" s="8">
        <v>113526846.87</v>
      </c>
      <c r="E18" s="8">
        <v>55430585.65</v>
      </c>
      <c r="F18" s="8"/>
      <c r="G18" s="8">
        <v>7312224.6</v>
      </c>
      <c r="H18" s="8">
        <v>11836511.76</v>
      </c>
      <c r="I18" s="8">
        <v>11505759.31</v>
      </c>
      <c r="J18" s="8">
        <v>2212197.99</v>
      </c>
      <c r="K18" s="8">
        <v>4363940.46</v>
      </c>
      <c r="L18" s="8">
        <v>666027.66</v>
      </c>
      <c r="M18" s="8">
        <v>411669</v>
      </c>
      <c r="N18" s="8">
        <v>1951797.35</v>
      </c>
      <c r="O18" s="8">
        <v>58096261.22</v>
      </c>
      <c r="P18" s="8">
        <v>4191733.8</v>
      </c>
      <c r="Q18" s="8">
        <v>4169763.07</v>
      </c>
      <c r="R18" s="8">
        <v>7151340</v>
      </c>
      <c r="S18" s="8">
        <v>8320482.2</v>
      </c>
      <c r="T18" s="8">
        <v>8863506.83</v>
      </c>
      <c r="U18" s="8">
        <v>4504861.1</v>
      </c>
      <c r="V18" s="8">
        <v>5902190.94</v>
      </c>
      <c r="W18" s="8">
        <v>4402184.04</v>
      </c>
      <c r="X18" s="8">
        <v>522786</v>
      </c>
      <c r="Y18" s="8">
        <v>0</v>
      </c>
      <c r="Z18" s="8">
        <v>25649539.76</v>
      </c>
      <c r="AA18" s="8">
        <v>10487839.48</v>
      </c>
      <c r="AB18" s="8">
        <v>15582126.52</v>
      </c>
      <c r="AC18" s="11">
        <v>14658037.72</v>
      </c>
      <c r="AD18" s="8">
        <v>743774.51</v>
      </c>
      <c r="AE18" s="8">
        <v>180314.29</v>
      </c>
      <c r="AF18" s="8">
        <v>10067413.24</v>
      </c>
      <c r="AG18" s="8">
        <v>9989332.19</v>
      </c>
      <c r="AH18" s="8">
        <v>61776.82</v>
      </c>
      <c r="AI18" s="8">
        <v>16304.23</v>
      </c>
      <c r="AJ18" s="8">
        <v>5896864</v>
      </c>
      <c r="AK18" s="8">
        <v>11966379</v>
      </c>
      <c r="AL18" s="8">
        <v>0</v>
      </c>
      <c r="AM18" s="8">
        <v>546407.42</v>
      </c>
      <c r="AN18" s="8">
        <v>118365993.43</v>
      </c>
      <c r="AO18" s="8">
        <v>106765600.02</v>
      </c>
      <c r="AP18" s="8">
        <v>25649539.76</v>
      </c>
      <c r="AQ18" s="8">
        <v>14145562.38</v>
      </c>
      <c r="AR18" s="8">
        <v>10983289.65</v>
      </c>
      <c r="AS18" s="8">
        <v>0</v>
      </c>
      <c r="AT18" s="8">
        <v>10583561.72</v>
      </c>
      <c r="AU18" s="8">
        <v>1016831.69</v>
      </c>
      <c r="AV18" s="8">
        <v>15975118.05</v>
      </c>
      <c r="AW18" s="8">
        <v>14992028.7</v>
      </c>
      <c r="AX18" s="8">
        <v>5037309.56</v>
      </c>
      <c r="AY18" s="8">
        <v>5898.22</v>
      </c>
      <c r="AZ18" s="8">
        <v>29852.52</v>
      </c>
      <c r="BA18" s="1">
        <v>40</v>
      </c>
      <c r="BB18" s="1">
        <v>0</v>
      </c>
      <c r="BC18" s="1">
        <v>8326.04</v>
      </c>
      <c r="BD18" s="1">
        <v>2996.74</v>
      </c>
      <c r="BE18" s="1">
        <v>1</v>
      </c>
      <c r="BF18" s="1">
        <v>0</v>
      </c>
      <c r="BG18" s="1">
        <v>283894</v>
      </c>
      <c r="BH18" s="1">
        <v>11368</v>
      </c>
      <c r="BI18" s="1">
        <v>11307</v>
      </c>
      <c r="BJ18" s="1">
        <v>7.36791368179004</v>
      </c>
      <c r="BK18" s="1">
        <v>195.250993856862</v>
      </c>
      <c r="BL18" s="1">
        <v>54.8871287170564</v>
      </c>
      <c r="BM18" s="1">
        <v>552.245829087452</v>
      </c>
      <c r="BN18" s="1">
        <v>95.697844486692</v>
      </c>
      <c r="BO18" s="1">
        <v>4068.89959984493</v>
      </c>
      <c r="BP18" s="1">
        <v>705.093457711314</v>
      </c>
      <c r="BQ18" s="1">
        <v>129511</v>
      </c>
      <c r="BR18" s="1">
        <v>105200</v>
      </c>
      <c r="BS18" s="1">
        <v>83309</v>
      </c>
      <c r="BT18" s="1">
        <v>81.2286215070535</v>
      </c>
      <c r="BU18" s="1">
        <v>177.406432003777</v>
      </c>
      <c r="BV18" s="1">
        <v>552.138198098859</v>
      </c>
      <c r="BW18" s="1">
        <v>7.36856536352379</v>
      </c>
      <c r="BX18" s="1">
        <v>4068.46640238969</v>
      </c>
    </row>
    <row r="19" s="1" customFormat="1" ht="19.9" customHeight="1" spans="2:76">
      <c r="B19" s="9" t="s">
        <v>394</v>
      </c>
      <c r="C19" s="8">
        <v>32181933.58</v>
      </c>
      <c r="D19" s="8">
        <v>29962278.98</v>
      </c>
      <c r="E19" s="8">
        <v>17611732.36</v>
      </c>
      <c r="F19" s="8"/>
      <c r="G19" s="8">
        <v>3437903.3</v>
      </c>
      <c r="H19" s="8">
        <v>680478.53</v>
      </c>
      <c r="I19" s="8">
        <v>1781280.41</v>
      </c>
      <c r="J19" s="8">
        <v>150977.9</v>
      </c>
      <c r="K19" s="8">
        <v>597461.53</v>
      </c>
      <c r="L19" s="8">
        <v>68103.28</v>
      </c>
      <c r="M19" s="8">
        <v>0</v>
      </c>
      <c r="N19" s="8">
        <v>1686432</v>
      </c>
      <c r="O19" s="8">
        <v>12350546.62</v>
      </c>
      <c r="P19" s="8">
        <v>1152525.5</v>
      </c>
      <c r="Q19" s="8">
        <v>1251082.41</v>
      </c>
      <c r="R19" s="8">
        <v>1036357.4</v>
      </c>
      <c r="S19" s="8">
        <v>4736990.38</v>
      </c>
      <c r="T19" s="8">
        <v>802877.5</v>
      </c>
      <c r="U19" s="8">
        <v>603882.57</v>
      </c>
      <c r="V19" s="8">
        <v>1434899.19</v>
      </c>
      <c r="W19" s="8">
        <v>59582.08</v>
      </c>
      <c r="X19" s="8">
        <v>223671</v>
      </c>
      <c r="Y19" s="8">
        <v>0</v>
      </c>
      <c r="Z19" s="8">
        <v>10257774</v>
      </c>
      <c r="AA19" s="8">
        <v>6836888.39</v>
      </c>
      <c r="AB19" s="8">
        <v>9209095.41</v>
      </c>
      <c r="AC19" s="11">
        <v>4356982.72</v>
      </c>
      <c r="AD19" s="8">
        <v>962406.21</v>
      </c>
      <c r="AE19" s="8">
        <v>3889706.48</v>
      </c>
      <c r="AF19" s="8">
        <v>1048678.59</v>
      </c>
      <c r="AG19" s="8">
        <v>646023.02</v>
      </c>
      <c r="AH19" s="8">
        <v>59530.07</v>
      </c>
      <c r="AI19" s="8">
        <v>343125.5</v>
      </c>
      <c r="AJ19" s="8">
        <v>1731731</v>
      </c>
      <c r="AK19" s="8">
        <v>100000</v>
      </c>
      <c r="AL19" s="8">
        <v>0</v>
      </c>
      <c r="AM19" s="8">
        <v>16392.25</v>
      </c>
      <c r="AN19" s="8">
        <v>30494905.83</v>
      </c>
      <c r="AO19" s="8">
        <v>29223561.63</v>
      </c>
      <c r="AP19" s="8">
        <v>10257774</v>
      </c>
      <c r="AQ19" s="8">
        <v>996508.31</v>
      </c>
      <c r="AR19" s="8">
        <v>2117329.42</v>
      </c>
      <c r="AS19" s="8">
        <v>0</v>
      </c>
      <c r="AT19" s="8">
        <v>1271344.2</v>
      </c>
      <c r="AU19" s="8">
        <v>0</v>
      </c>
      <c r="AV19" s="8">
        <v>1687027.75</v>
      </c>
      <c r="AW19" s="8">
        <v>3704357.17</v>
      </c>
      <c r="AX19" s="8">
        <v>152610.64</v>
      </c>
      <c r="AY19" s="8">
        <v>0</v>
      </c>
      <c r="AZ19" s="8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110797</v>
      </c>
      <c r="BH19" s="1">
        <v>3056</v>
      </c>
      <c r="BI19" s="1">
        <v>3037</v>
      </c>
      <c r="BJ19" s="1">
        <v>10.1899901218308</v>
      </c>
      <c r="BK19" s="1">
        <v>158.954956903165</v>
      </c>
      <c r="BL19" s="1">
        <v>83.1168299683204</v>
      </c>
      <c r="BM19" s="1">
        <v>400.861623498864</v>
      </c>
      <c r="BN19" s="1">
        <v>34.0369552093476</v>
      </c>
      <c r="BO19" s="1">
        <v>4084.77598367446</v>
      </c>
      <c r="BP19" s="1">
        <v>346.836237360448</v>
      </c>
      <c r="BQ19" s="1">
        <v>37695</v>
      </c>
      <c r="BR19" s="1">
        <v>30810</v>
      </c>
      <c r="BS19" s="1">
        <v>30947</v>
      </c>
      <c r="BT19" s="1">
        <v>81.7349781138082</v>
      </c>
      <c r="BU19" s="1">
        <v>157.577567262652</v>
      </c>
      <c r="BV19" s="1">
        <v>400.861623498864</v>
      </c>
      <c r="BW19" s="1">
        <v>10.1899901218308</v>
      </c>
      <c r="BX19" s="1">
        <v>4084.77598367446</v>
      </c>
    </row>
    <row r="20" s="1" customFormat="1" ht="19.9" customHeight="1" spans="2:76">
      <c r="B20" s="9" t="s">
        <v>395</v>
      </c>
      <c r="C20" s="8">
        <v>126111115.22</v>
      </c>
      <c r="D20" s="8">
        <v>112101406.1</v>
      </c>
      <c r="E20" s="8">
        <v>45531847.61</v>
      </c>
      <c r="F20" s="8"/>
      <c r="G20" s="8">
        <v>6422742.1</v>
      </c>
      <c r="H20" s="8">
        <v>7959725.49</v>
      </c>
      <c r="I20" s="8">
        <v>6344415.95</v>
      </c>
      <c r="J20" s="8">
        <v>2599888.84</v>
      </c>
      <c r="K20" s="8">
        <v>3083806.42</v>
      </c>
      <c r="L20" s="8">
        <v>510396.37</v>
      </c>
      <c r="M20" s="8">
        <v>0</v>
      </c>
      <c r="N20" s="8">
        <v>1826172.45</v>
      </c>
      <c r="O20" s="8">
        <v>66569558.49</v>
      </c>
      <c r="P20" s="8">
        <v>3407590.2</v>
      </c>
      <c r="Q20" s="8">
        <v>2199636</v>
      </c>
      <c r="R20" s="8">
        <v>7281288.15</v>
      </c>
      <c r="S20" s="8">
        <v>10133861.67</v>
      </c>
      <c r="T20" s="8">
        <v>9445749.62</v>
      </c>
      <c r="U20" s="8">
        <v>4898105.72</v>
      </c>
      <c r="V20" s="8">
        <v>7892565.53</v>
      </c>
      <c r="W20" s="8">
        <v>8704943.26</v>
      </c>
      <c r="X20" s="8">
        <v>71010</v>
      </c>
      <c r="Y20" s="8">
        <v>0</v>
      </c>
      <c r="Z20" s="8">
        <v>29319508.33</v>
      </c>
      <c r="AA20" s="8">
        <v>9265365.26</v>
      </c>
      <c r="AB20" s="8">
        <v>16784699.99</v>
      </c>
      <c r="AC20" s="11">
        <v>14229185.97</v>
      </c>
      <c r="AD20" s="8">
        <v>2148109.19</v>
      </c>
      <c r="AE20" s="8">
        <v>407404.83</v>
      </c>
      <c r="AF20" s="8">
        <v>12534808.34</v>
      </c>
      <c r="AG20" s="8">
        <v>11844728.42</v>
      </c>
      <c r="AH20" s="8">
        <v>635751.22</v>
      </c>
      <c r="AI20" s="8">
        <v>54328.7</v>
      </c>
      <c r="AJ20" s="8">
        <v>2801468</v>
      </c>
      <c r="AK20" s="8">
        <v>10380454.02</v>
      </c>
      <c r="AL20" s="8">
        <v>0</v>
      </c>
      <c r="AM20" s="8">
        <v>627318.93</v>
      </c>
      <c r="AN20" s="8">
        <v>125234779.05</v>
      </c>
      <c r="AO20" s="8">
        <v>113587201.42</v>
      </c>
      <c r="AP20" s="8">
        <v>29319508.33</v>
      </c>
      <c r="AQ20" s="8">
        <v>16714887.83</v>
      </c>
      <c r="AR20" s="8">
        <v>10131365.76</v>
      </c>
      <c r="AS20" s="8">
        <v>60000</v>
      </c>
      <c r="AT20" s="8">
        <v>11067378.87</v>
      </c>
      <c r="AU20" s="8">
        <v>580198.76</v>
      </c>
      <c r="AV20" s="8">
        <v>876336.17</v>
      </c>
      <c r="AW20" s="8">
        <v>687247.91</v>
      </c>
      <c r="AX20" s="8">
        <v>349295.63</v>
      </c>
      <c r="AY20" s="8">
        <v>0</v>
      </c>
      <c r="AZ20" s="8">
        <v>0</v>
      </c>
      <c r="BA20" s="1">
        <v>0</v>
      </c>
      <c r="BB20" s="1">
        <v>124174.1</v>
      </c>
      <c r="BC20" s="1">
        <v>0</v>
      </c>
      <c r="BD20" s="1">
        <v>0</v>
      </c>
      <c r="BE20" s="1">
        <v>0</v>
      </c>
      <c r="BF20" s="1">
        <v>0</v>
      </c>
      <c r="BG20" s="1">
        <v>245751</v>
      </c>
      <c r="BH20" s="1">
        <v>12099</v>
      </c>
      <c r="BI20" s="1">
        <v>12028</v>
      </c>
      <c r="BJ20" s="1">
        <v>7.12919853674759</v>
      </c>
      <c r="BK20" s="1">
        <v>185.276347237651</v>
      </c>
      <c r="BL20" s="1">
        <v>68.2996203067332</v>
      </c>
      <c r="BM20" s="1">
        <v>727.130872300685</v>
      </c>
      <c r="BN20" s="1">
        <v>136.916126967483</v>
      </c>
      <c r="BO20" s="1">
        <v>5183.86035083004</v>
      </c>
      <c r="BP20" s="1">
        <v>976.102252033724</v>
      </c>
      <c r="BQ20" s="1">
        <v>110876</v>
      </c>
      <c r="BR20" s="1">
        <v>91551</v>
      </c>
      <c r="BS20" s="1">
        <v>85750</v>
      </c>
      <c r="BT20" s="1">
        <v>82.5706194307154</v>
      </c>
      <c r="BU20" s="1">
        <v>183.855007629674</v>
      </c>
      <c r="BV20" s="1">
        <v>725.774534303285</v>
      </c>
      <c r="BW20" s="1">
        <v>7.12919853674759</v>
      </c>
      <c r="BX20" s="1">
        <v>5174.19074796364</v>
      </c>
    </row>
    <row r="21" s="1" customFormat="1" ht="19.9" customHeight="1" spans="2:76">
      <c r="B21" s="9" t="s">
        <v>396</v>
      </c>
      <c r="C21" s="8">
        <v>74026254.11</v>
      </c>
      <c r="D21" s="8">
        <v>70903315.21</v>
      </c>
      <c r="E21" s="8">
        <v>35161930.44</v>
      </c>
      <c r="F21" s="8"/>
      <c r="G21" s="8">
        <v>5600930.8</v>
      </c>
      <c r="H21" s="8">
        <v>4277846.1</v>
      </c>
      <c r="I21" s="8">
        <v>6922398.32</v>
      </c>
      <c r="J21" s="8">
        <v>1687964.4</v>
      </c>
      <c r="K21" s="8">
        <v>1841191.59</v>
      </c>
      <c r="L21" s="8">
        <v>497173.82</v>
      </c>
      <c r="M21" s="8">
        <v>0</v>
      </c>
      <c r="N21" s="8">
        <v>2291586.78</v>
      </c>
      <c r="O21" s="8">
        <v>35741384.77</v>
      </c>
      <c r="P21" s="8">
        <v>2189892</v>
      </c>
      <c r="Q21" s="8">
        <v>1663635</v>
      </c>
      <c r="R21" s="8">
        <v>3662889.95</v>
      </c>
      <c r="S21" s="8">
        <v>8048460.47</v>
      </c>
      <c r="T21" s="8">
        <v>5206447</v>
      </c>
      <c r="U21" s="8">
        <v>2934276.9</v>
      </c>
      <c r="V21" s="8">
        <v>5553138.71</v>
      </c>
      <c r="W21" s="8">
        <v>1959811.11</v>
      </c>
      <c r="X21" s="8">
        <v>177141.24</v>
      </c>
      <c r="Y21" s="8">
        <v>0</v>
      </c>
      <c r="Z21" s="8">
        <v>16388531.02</v>
      </c>
      <c r="AA21" s="8">
        <v>9588340.45</v>
      </c>
      <c r="AB21" s="8">
        <v>12042838.63</v>
      </c>
      <c r="AC21" s="11">
        <v>7047561.35</v>
      </c>
      <c r="AD21" s="8">
        <v>1589881.46</v>
      </c>
      <c r="AE21" s="8">
        <v>3405395.82</v>
      </c>
      <c r="AF21" s="8">
        <v>4345692.39</v>
      </c>
      <c r="AG21" s="8">
        <v>3484996.68</v>
      </c>
      <c r="AH21" s="8">
        <v>236191.45</v>
      </c>
      <c r="AI21" s="8">
        <v>624504.26</v>
      </c>
      <c r="AJ21" s="8">
        <v>1335146.43</v>
      </c>
      <c r="AK21" s="8">
        <v>1319317.32</v>
      </c>
      <c r="AL21" s="8">
        <v>0</v>
      </c>
      <c r="AM21" s="8">
        <v>466913.24</v>
      </c>
      <c r="AN21" s="8">
        <v>73992529.89</v>
      </c>
      <c r="AO21" s="8">
        <v>67771504.88</v>
      </c>
      <c r="AP21" s="8">
        <v>16388531.02</v>
      </c>
      <c r="AQ21" s="8">
        <v>8533500.31</v>
      </c>
      <c r="AR21" s="8">
        <v>2259950.61</v>
      </c>
      <c r="AS21" s="8">
        <v>0</v>
      </c>
      <c r="AT21" s="8">
        <v>6171896.73</v>
      </c>
      <c r="AU21" s="8">
        <v>49128.28</v>
      </c>
      <c r="AV21" s="8">
        <v>33724.22</v>
      </c>
      <c r="AW21" s="8">
        <v>974357.51</v>
      </c>
      <c r="AX21" s="8">
        <v>609461.65</v>
      </c>
      <c r="AY21" s="8">
        <v>0</v>
      </c>
      <c r="AZ21" s="8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195174</v>
      </c>
      <c r="BH21" s="1">
        <v>7125</v>
      </c>
      <c r="BI21" s="1">
        <v>7080</v>
      </c>
      <c r="BJ21" s="1">
        <v>9.61285310734463</v>
      </c>
      <c r="BK21" s="1">
        <v>180.156836668819</v>
      </c>
      <c r="BL21" s="1">
        <v>61.7030886798447</v>
      </c>
      <c r="BM21" s="1">
        <v>558.808392276423</v>
      </c>
      <c r="BN21" s="1">
        <v>67.9439085365854</v>
      </c>
      <c r="BO21" s="1">
        <v>5371.74299010467</v>
      </c>
      <c r="BP21" s="1">
        <v>653.134812301054</v>
      </c>
      <c r="BQ21" s="1">
        <v>89040</v>
      </c>
      <c r="BR21" s="1">
        <v>63960</v>
      </c>
      <c r="BS21" s="1">
        <v>68059</v>
      </c>
      <c r="BT21" s="1">
        <v>71.832884097035</v>
      </c>
      <c r="BU21" s="1">
        <v>177.034178681587</v>
      </c>
      <c r="BV21" s="1">
        <v>558.808392276423</v>
      </c>
      <c r="BW21" s="1">
        <v>9.61285310734463</v>
      </c>
      <c r="BX21" s="1">
        <v>5371.74299010467</v>
      </c>
    </row>
    <row r="22" s="1" customFormat="1" ht="19.9" customHeight="1" spans="2:76">
      <c r="B22" s="9" t="s">
        <v>397</v>
      </c>
      <c r="C22" s="8">
        <v>106728979.58</v>
      </c>
      <c r="D22" s="8">
        <v>92650587.18</v>
      </c>
      <c r="E22" s="8">
        <v>32155320.26</v>
      </c>
      <c r="F22" s="8"/>
      <c r="G22" s="8">
        <v>6618408.5</v>
      </c>
      <c r="H22" s="8">
        <v>5764399.61</v>
      </c>
      <c r="I22" s="8">
        <v>2898813.74</v>
      </c>
      <c r="J22" s="8">
        <v>713533.6</v>
      </c>
      <c r="K22" s="8">
        <v>2663524.7</v>
      </c>
      <c r="L22" s="8">
        <v>332094.86</v>
      </c>
      <c r="M22" s="8">
        <v>973</v>
      </c>
      <c r="N22" s="8">
        <v>1817008.1</v>
      </c>
      <c r="O22" s="8">
        <v>47968366.92</v>
      </c>
      <c r="P22" s="8">
        <v>2650433.7</v>
      </c>
      <c r="Q22" s="8">
        <v>2791219.23</v>
      </c>
      <c r="R22" s="8">
        <v>5021486.43</v>
      </c>
      <c r="S22" s="8">
        <v>9769941.68</v>
      </c>
      <c r="T22" s="8">
        <v>6718499.73</v>
      </c>
      <c r="U22" s="8">
        <v>3828172.7</v>
      </c>
      <c r="V22" s="8">
        <v>4589749.44</v>
      </c>
      <c r="W22" s="8">
        <v>6303517.99</v>
      </c>
      <c r="X22" s="8">
        <v>261638.61</v>
      </c>
      <c r="Y22" s="8">
        <v>12526900</v>
      </c>
      <c r="Z22" s="8">
        <v>17381244.56</v>
      </c>
      <c r="AA22" s="8">
        <v>6693415.64</v>
      </c>
      <c r="AB22" s="8">
        <v>11347537.15</v>
      </c>
      <c r="AC22" s="11">
        <v>9606469.72</v>
      </c>
      <c r="AD22" s="8">
        <v>861934.25</v>
      </c>
      <c r="AE22" s="8">
        <v>879133.18</v>
      </c>
      <c r="AF22" s="8">
        <v>6033707.41</v>
      </c>
      <c r="AG22" s="8">
        <v>5783766.44</v>
      </c>
      <c r="AH22" s="8">
        <v>104495.89</v>
      </c>
      <c r="AI22" s="8">
        <v>145445.08</v>
      </c>
      <c r="AJ22" s="8">
        <v>0</v>
      </c>
      <c r="AK22" s="8">
        <v>12670957.81</v>
      </c>
      <c r="AL22" s="8">
        <v>0</v>
      </c>
      <c r="AM22" s="8">
        <v>380622.15</v>
      </c>
      <c r="AN22" s="8">
        <v>108029669.95</v>
      </c>
      <c r="AO22" s="8">
        <v>99217861.95</v>
      </c>
      <c r="AP22" s="8">
        <v>17381244.56</v>
      </c>
      <c r="AQ22" s="8">
        <v>15138571.55</v>
      </c>
      <c r="AR22" s="8">
        <v>11247745.75</v>
      </c>
      <c r="AS22" s="8">
        <v>1163.69</v>
      </c>
      <c r="AT22" s="8">
        <v>8711716.19</v>
      </c>
      <c r="AU22" s="8">
        <v>100091.81</v>
      </c>
      <c r="AV22" s="8">
        <v>-1300690.37</v>
      </c>
      <c r="AW22" s="8">
        <v>-2722738.74</v>
      </c>
      <c r="AX22" s="8">
        <v>0</v>
      </c>
      <c r="AY22" s="8">
        <v>0</v>
      </c>
      <c r="AZ22" s="8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252997</v>
      </c>
      <c r="BH22" s="1">
        <v>6969</v>
      </c>
      <c r="BI22" s="1">
        <v>6930</v>
      </c>
      <c r="BJ22" s="1">
        <v>7.32929292929293</v>
      </c>
      <c r="BK22" s="1">
        <v>127.097634596458</v>
      </c>
      <c r="BL22" s="1">
        <v>44.8524573413914</v>
      </c>
      <c r="BM22" s="1">
        <v>810.755800219725</v>
      </c>
      <c r="BN22" s="1">
        <v>101.981026113412</v>
      </c>
      <c r="BO22" s="1">
        <v>5942.26675393366</v>
      </c>
      <c r="BP22" s="1">
        <v>747.448813615066</v>
      </c>
      <c r="BQ22" s="1">
        <v>84800</v>
      </c>
      <c r="BR22" s="1">
        <v>59165</v>
      </c>
      <c r="BS22" s="1">
        <v>50792</v>
      </c>
      <c r="BT22" s="1">
        <v>69.7700471698113</v>
      </c>
      <c r="BU22" s="1">
        <v>127.097634596458</v>
      </c>
      <c r="BV22" s="1">
        <v>810.755800219725</v>
      </c>
      <c r="BW22" s="1">
        <v>7.32929292929293</v>
      </c>
      <c r="BX22" s="1">
        <v>5942.26675393366</v>
      </c>
    </row>
    <row r="23" s="1" customFormat="1" ht="19.9" customHeight="1" spans="2:76">
      <c r="B23" s="9" t="s">
        <v>398</v>
      </c>
      <c r="C23" s="8">
        <v>24729967.67</v>
      </c>
      <c r="D23" s="8">
        <v>24699738.88</v>
      </c>
      <c r="E23" s="8">
        <v>18019106.41</v>
      </c>
      <c r="F23" s="8"/>
      <c r="G23" s="8">
        <v>1249342.4</v>
      </c>
      <c r="H23" s="8">
        <v>4214655.9</v>
      </c>
      <c r="I23" s="8">
        <v>6629934.51</v>
      </c>
      <c r="J23" s="8">
        <v>656325</v>
      </c>
      <c r="K23" s="8">
        <v>550204.8</v>
      </c>
      <c r="L23" s="8">
        <v>331404.07</v>
      </c>
      <c r="M23" s="8">
        <v>0</v>
      </c>
      <c r="N23" s="8">
        <v>731796.34</v>
      </c>
      <c r="O23" s="8">
        <v>6680632.47</v>
      </c>
      <c r="P23" s="8">
        <v>749024.2</v>
      </c>
      <c r="Q23" s="8">
        <v>587913.23</v>
      </c>
      <c r="R23" s="8">
        <v>606035.3</v>
      </c>
      <c r="S23" s="8">
        <v>1756069.84</v>
      </c>
      <c r="T23" s="8">
        <v>457553.73</v>
      </c>
      <c r="U23" s="8">
        <v>711014.15</v>
      </c>
      <c r="V23" s="8">
        <v>825511.86</v>
      </c>
      <c r="W23" s="8">
        <v>87583.7</v>
      </c>
      <c r="X23" s="8">
        <v>56354</v>
      </c>
      <c r="Y23" s="8">
        <v>0</v>
      </c>
      <c r="Z23" s="8">
        <v>4499015.85</v>
      </c>
      <c r="AA23" s="8">
        <v>3061635.89</v>
      </c>
      <c r="AB23" s="8">
        <v>3655443.39</v>
      </c>
      <c r="AC23" s="11">
        <v>1764866.4</v>
      </c>
      <c r="AD23" s="8">
        <v>69439.4</v>
      </c>
      <c r="AE23" s="8">
        <v>1821137.59</v>
      </c>
      <c r="AF23" s="8">
        <v>843572.46</v>
      </c>
      <c r="AG23" s="8">
        <v>606084.13</v>
      </c>
      <c r="AH23" s="8">
        <v>36141.02</v>
      </c>
      <c r="AI23" s="8">
        <v>201347.31</v>
      </c>
      <c r="AJ23" s="8">
        <v>0</v>
      </c>
      <c r="AK23" s="8">
        <v>0</v>
      </c>
      <c r="AL23" s="8">
        <v>0</v>
      </c>
      <c r="AM23" s="8">
        <v>23215.3</v>
      </c>
      <c r="AN23" s="8">
        <v>20445630.51</v>
      </c>
      <c r="AO23" s="8">
        <v>19366066.86</v>
      </c>
      <c r="AP23" s="8">
        <v>4499015.85</v>
      </c>
      <c r="AQ23" s="8">
        <v>417151.19</v>
      </c>
      <c r="AR23" s="8">
        <v>3164026.42</v>
      </c>
      <c r="AS23" s="8">
        <v>0</v>
      </c>
      <c r="AT23" s="8">
        <v>1079563.65</v>
      </c>
      <c r="AU23" s="8">
        <v>0</v>
      </c>
      <c r="AV23" s="8">
        <v>4284337.16</v>
      </c>
      <c r="AW23" s="8">
        <v>7448363.58</v>
      </c>
      <c r="AX23" s="8">
        <v>3738263.14</v>
      </c>
      <c r="AY23" s="8">
        <v>0</v>
      </c>
      <c r="AZ23" s="8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60173</v>
      </c>
      <c r="BH23" s="1">
        <v>1478</v>
      </c>
      <c r="BI23" s="1">
        <v>1410</v>
      </c>
      <c r="BJ23" s="1">
        <v>10.1028368794326</v>
      </c>
      <c r="BK23" s="1">
        <v>299.455011550031</v>
      </c>
      <c r="BL23" s="1">
        <v>60.7488971797982</v>
      </c>
      <c r="BM23" s="1">
        <v>459.782000688231</v>
      </c>
      <c r="BN23" s="1">
        <v>58.0572924982794</v>
      </c>
      <c r="BO23" s="1">
        <v>4645.10255305238</v>
      </c>
      <c r="BP23" s="1">
        <v>586.543355771624</v>
      </c>
      <c r="BQ23" s="1">
        <v>27560</v>
      </c>
      <c r="BR23" s="1">
        <v>14530</v>
      </c>
      <c r="BS23" s="1">
        <v>14245</v>
      </c>
      <c r="BT23" s="1">
        <v>52.7213352685051</v>
      </c>
      <c r="BU23" s="1">
        <v>237.329753710136</v>
      </c>
      <c r="BV23" s="1">
        <v>459.782000688231</v>
      </c>
      <c r="BW23" s="1">
        <v>10.1028368794326</v>
      </c>
      <c r="BX23" s="1">
        <v>4645.10255305238</v>
      </c>
    </row>
    <row r="24" s="1" customFormat="1" ht="19.9" customHeight="1" spans="2:76">
      <c r="B24" s="9" t="s">
        <v>399</v>
      </c>
      <c r="C24" s="8">
        <v>75498404.78</v>
      </c>
      <c r="D24" s="8">
        <v>62775737.88</v>
      </c>
      <c r="E24" s="8">
        <v>25614053.6</v>
      </c>
      <c r="F24" s="8"/>
      <c r="G24" s="8">
        <v>4149252.3</v>
      </c>
      <c r="H24" s="8">
        <v>4266145.72</v>
      </c>
      <c r="I24" s="8">
        <v>4526153.83</v>
      </c>
      <c r="J24" s="8">
        <v>868124.4</v>
      </c>
      <c r="K24" s="8">
        <v>2038237.3</v>
      </c>
      <c r="L24" s="8">
        <v>375433.08</v>
      </c>
      <c r="M24" s="8">
        <v>0</v>
      </c>
      <c r="N24" s="8">
        <v>323926.2</v>
      </c>
      <c r="O24" s="8">
        <v>31556884.28</v>
      </c>
      <c r="P24" s="8">
        <v>1969511.6</v>
      </c>
      <c r="Q24" s="8">
        <v>1280091.91</v>
      </c>
      <c r="R24" s="8">
        <v>2553351.79</v>
      </c>
      <c r="S24" s="8">
        <v>6197371.39</v>
      </c>
      <c r="T24" s="8">
        <v>4176866.46</v>
      </c>
      <c r="U24" s="8">
        <v>2366190.16</v>
      </c>
      <c r="V24" s="8">
        <v>3426070</v>
      </c>
      <c r="W24" s="8">
        <v>4233623.6</v>
      </c>
      <c r="X24" s="8">
        <v>184785.76</v>
      </c>
      <c r="Y24" s="8">
        <v>5604800</v>
      </c>
      <c r="Z24" s="8">
        <v>14235802.38</v>
      </c>
      <c r="AA24" s="8">
        <v>4725374.32</v>
      </c>
      <c r="AB24" s="8">
        <v>9066780.77</v>
      </c>
      <c r="AC24" s="11">
        <v>7606298.47</v>
      </c>
      <c r="AD24" s="8">
        <v>1225315.15</v>
      </c>
      <c r="AE24" s="8">
        <v>235167.15</v>
      </c>
      <c r="AF24" s="8">
        <v>5169021.61</v>
      </c>
      <c r="AG24" s="8">
        <v>4928166.19</v>
      </c>
      <c r="AH24" s="8">
        <v>189963.38</v>
      </c>
      <c r="AI24" s="8">
        <v>50892.04</v>
      </c>
      <c r="AJ24" s="8">
        <v>819368.9</v>
      </c>
      <c r="AK24" s="8">
        <v>1315479.8</v>
      </c>
      <c r="AL24" s="8">
        <v>0</v>
      </c>
      <c r="AM24" s="8">
        <v>909456.11</v>
      </c>
      <c r="AN24" s="8">
        <v>93776954.95</v>
      </c>
      <c r="AO24" s="8">
        <v>85979292.87</v>
      </c>
      <c r="AP24" s="8">
        <v>14395321.3</v>
      </c>
      <c r="AQ24" s="8">
        <v>11784753.51</v>
      </c>
      <c r="AR24" s="8">
        <v>9186480.38</v>
      </c>
      <c r="AS24" s="8">
        <v>0</v>
      </c>
      <c r="AT24" s="8">
        <v>7759657.08</v>
      </c>
      <c r="AU24" s="8">
        <v>38005</v>
      </c>
      <c r="AV24" s="8">
        <v>-18278550.17</v>
      </c>
      <c r="AW24" s="8">
        <v>-10407549.59</v>
      </c>
      <c r="AX24" s="8">
        <v>31221.11</v>
      </c>
      <c r="AY24" s="8">
        <v>0</v>
      </c>
      <c r="AZ24" s="8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-159518.92</v>
      </c>
      <c r="BG24" s="1">
        <v>127326</v>
      </c>
      <c r="BH24" s="1">
        <v>5675</v>
      </c>
      <c r="BI24" s="1">
        <v>5751</v>
      </c>
      <c r="BJ24" s="1">
        <v>8.62615197356981</v>
      </c>
      <c r="BK24" s="1">
        <v>201.16907465875</v>
      </c>
      <c r="BL24" s="1">
        <v>71.2091856337276</v>
      </c>
      <c r="BM24" s="1">
        <v>649.960542923052</v>
      </c>
      <c r="BN24" s="1">
        <v>106.463618594497</v>
      </c>
      <c r="BO24" s="1">
        <v>5606.65842007819</v>
      </c>
      <c r="BP24" s="1">
        <v>918.371353652301</v>
      </c>
      <c r="BQ24" s="1">
        <v>63600</v>
      </c>
      <c r="BR24" s="1">
        <v>48552</v>
      </c>
      <c r="BS24" s="1">
        <v>49609</v>
      </c>
      <c r="BT24" s="1">
        <v>76.3396226415094</v>
      </c>
      <c r="BU24" s="1">
        <v>200.923868573583</v>
      </c>
      <c r="BV24" s="1">
        <v>649.960542923052</v>
      </c>
      <c r="BW24" s="1">
        <v>8.62615197356981</v>
      </c>
      <c r="BX24" s="1">
        <v>5606.65842007819</v>
      </c>
    </row>
    <row r="25" s="1" customFormat="1" ht="19.9" customHeight="1" spans="2:76">
      <c r="B25" s="9" t="s">
        <v>400</v>
      </c>
      <c r="C25" s="8">
        <v>24114031.74</v>
      </c>
      <c r="D25" s="8">
        <v>23305939.4</v>
      </c>
      <c r="E25" s="8">
        <v>17867920.38</v>
      </c>
      <c r="F25" s="8"/>
      <c r="G25" s="8">
        <v>1814846.8</v>
      </c>
      <c r="H25" s="8">
        <v>537961.22</v>
      </c>
      <c r="I25" s="8">
        <v>5814927.17</v>
      </c>
      <c r="J25" s="8">
        <v>347749.8</v>
      </c>
      <c r="K25" s="8">
        <v>297182.87</v>
      </c>
      <c r="L25" s="8">
        <v>242062.45</v>
      </c>
      <c r="M25" s="8">
        <v>123892.57</v>
      </c>
      <c r="N25" s="8">
        <v>3839448.42</v>
      </c>
      <c r="O25" s="8">
        <v>5438019.02</v>
      </c>
      <c r="P25" s="8">
        <v>359321</v>
      </c>
      <c r="Q25" s="8">
        <v>240932</v>
      </c>
      <c r="R25" s="8">
        <v>277072</v>
      </c>
      <c r="S25" s="8">
        <v>1638644.01</v>
      </c>
      <c r="T25" s="8">
        <v>308414.11</v>
      </c>
      <c r="U25" s="8">
        <v>399760.73</v>
      </c>
      <c r="V25" s="8">
        <v>380817.16</v>
      </c>
      <c r="W25" s="8">
        <v>152530.12</v>
      </c>
      <c r="X25" s="8">
        <v>1000376.66</v>
      </c>
      <c r="Y25" s="8">
        <v>0</v>
      </c>
      <c r="Z25" s="8">
        <v>5653892.88</v>
      </c>
      <c r="AA25" s="8">
        <v>3682974.66</v>
      </c>
      <c r="AB25" s="8">
        <v>4973741.65</v>
      </c>
      <c r="AC25" s="11">
        <v>3150879.06</v>
      </c>
      <c r="AD25" s="8">
        <v>507491.04</v>
      </c>
      <c r="AE25" s="8">
        <v>1315371.55</v>
      </c>
      <c r="AF25" s="8">
        <v>680151.23</v>
      </c>
      <c r="AG25" s="8">
        <v>566367.9</v>
      </c>
      <c r="AH25" s="8">
        <v>13953.42</v>
      </c>
      <c r="AI25" s="8">
        <v>99829.91</v>
      </c>
      <c r="AJ25" s="8">
        <v>110386</v>
      </c>
      <c r="AK25" s="8">
        <v>474120.5</v>
      </c>
      <c r="AL25" s="8">
        <v>0</v>
      </c>
      <c r="AM25" s="8">
        <v>91040.73</v>
      </c>
      <c r="AN25" s="8">
        <v>24197024.14</v>
      </c>
      <c r="AO25" s="8">
        <v>23255185.85</v>
      </c>
      <c r="AP25" s="8">
        <v>5653892.88</v>
      </c>
      <c r="AQ25" s="8">
        <v>2001389.8</v>
      </c>
      <c r="AR25" s="8">
        <v>1665652.62</v>
      </c>
      <c r="AS25" s="8">
        <v>0</v>
      </c>
      <c r="AT25" s="8">
        <v>941838.29</v>
      </c>
      <c r="AU25" s="8">
        <v>0</v>
      </c>
      <c r="AV25" s="8">
        <v>-82992.4</v>
      </c>
      <c r="AW25" s="8">
        <v>1108539.72</v>
      </c>
      <c r="AX25" s="8">
        <v>2542342.5</v>
      </c>
      <c r="AY25" s="8">
        <v>0</v>
      </c>
      <c r="AZ25" s="8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75621</v>
      </c>
      <c r="BH25" s="1">
        <v>1207</v>
      </c>
      <c r="BI25" s="1">
        <v>1209</v>
      </c>
      <c r="BJ25" s="1">
        <v>8.1985111662531</v>
      </c>
      <c r="BK25" s="1">
        <v>236.282519141508</v>
      </c>
      <c r="BL25" s="1">
        <v>65.7719634757541</v>
      </c>
      <c r="BM25" s="1">
        <v>551.803046169457</v>
      </c>
      <c r="BN25" s="1">
        <v>69.0158528665652</v>
      </c>
      <c r="BO25" s="1">
        <v>4523.96343559277</v>
      </c>
      <c r="BP25" s="1">
        <v>565.827240375016</v>
      </c>
      <c r="BQ25" s="1">
        <v>21200</v>
      </c>
      <c r="BR25" s="1">
        <v>9855</v>
      </c>
      <c r="BS25" s="1">
        <v>9912</v>
      </c>
      <c r="BT25" s="1">
        <v>46.4858490566038</v>
      </c>
      <c r="BU25" s="1">
        <v>202.662988852303</v>
      </c>
      <c r="BV25" s="1">
        <v>551.803046169457</v>
      </c>
      <c r="BW25" s="1">
        <v>8.1985111662531</v>
      </c>
      <c r="BX25" s="1">
        <v>4523.96343559277</v>
      </c>
    </row>
    <row r="26" s="1" customFormat="1" ht="19.9" customHeight="1" spans="2:76">
      <c r="B26" s="9" t="s">
        <v>401</v>
      </c>
      <c r="C26" s="8">
        <v>60839471.01</v>
      </c>
      <c r="D26" s="8">
        <v>57611669.34</v>
      </c>
      <c r="E26" s="8">
        <v>27481779.05</v>
      </c>
      <c r="F26" s="8"/>
      <c r="G26" s="8">
        <v>3820003.38</v>
      </c>
      <c r="H26" s="8">
        <v>3174238.82</v>
      </c>
      <c r="I26" s="8">
        <v>4768399.63</v>
      </c>
      <c r="J26" s="8">
        <v>1028438.84</v>
      </c>
      <c r="K26" s="8">
        <v>2497682.68</v>
      </c>
      <c r="L26" s="8">
        <v>244663.67</v>
      </c>
      <c r="M26" s="8">
        <v>0</v>
      </c>
      <c r="N26" s="8">
        <v>1617632.72</v>
      </c>
      <c r="O26" s="8">
        <v>25169411.69</v>
      </c>
      <c r="P26" s="8">
        <v>2194524.5</v>
      </c>
      <c r="Q26" s="8">
        <v>1086976</v>
      </c>
      <c r="R26" s="8">
        <v>2407940.76</v>
      </c>
      <c r="S26" s="8">
        <v>5342298.19</v>
      </c>
      <c r="T26" s="8">
        <v>2111424.4</v>
      </c>
      <c r="U26" s="8">
        <v>2710618</v>
      </c>
      <c r="V26" s="8">
        <v>3739988.11</v>
      </c>
      <c r="W26" s="8">
        <v>1341179.43</v>
      </c>
      <c r="X26" s="8">
        <v>450028</v>
      </c>
      <c r="Y26" s="8">
        <v>4960478.6</v>
      </c>
      <c r="Z26" s="8">
        <v>14115153.61</v>
      </c>
      <c r="AA26" s="8">
        <v>6577204.1</v>
      </c>
      <c r="AB26" s="8">
        <v>10330719.31</v>
      </c>
      <c r="AC26" s="11">
        <v>8813982.72</v>
      </c>
      <c r="AD26" s="8">
        <v>937724.01</v>
      </c>
      <c r="AE26" s="8">
        <v>579012.58</v>
      </c>
      <c r="AF26" s="8">
        <v>3784434.3</v>
      </c>
      <c r="AG26" s="8">
        <v>3640900.17</v>
      </c>
      <c r="AH26" s="8">
        <v>76989.87</v>
      </c>
      <c r="AI26" s="8">
        <v>66544.26</v>
      </c>
      <c r="AJ26" s="8">
        <v>820000</v>
      </c>
      <c r="AK26" s="8">
        <v>2313184</v>
      </c>
      <c r="AL26" s="8">
        <v>0</v>
      </c>
      <c r="AM26" s="8">
        <v>91006.14</v>
      </c>
      <c r="AN26" s="8">
        <v>63804860.12</v>
      </c>
      <c r="AO26" s="8">
        <v>58554928.62</v>
      </c>
      <c r="AP26" s="8">
        <v>14115153.61</v>
      </c>
      <c r="AQ26" s="8">
        <v>5875379.34</v>
      </c>
      <c r="AR26" s="8">
        <v>1612484</v>
      </c>
      <c r="AS26" s="8">
        <v>0</v>
      </c>
      <c r="AT26" s="8">
        <v>4520615.96</v>
      </c>
      <c r="AU26" s="8">
        <v>729315.54</v>
      </c>
      <c r="AV26" s="8">
        <v>-2965389.11</v>
      </c>
      <c r="AW26" s="8">
        <v>-3666089.11</v>
      </c>
      <c r="AX26" s="8">
        <v>1237548.51</v>
      </c>
      <c r="AY26" s="8">
        <v>0</v>
      </c>
      <c r="AZ26" s="8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119643</v>
      </c>
      <c r="BH26" s="1">
        <v>5304</v>
      </c>
      <c r="BI26" s="1">
        <v>5278</v>
      </c>
      <c r="BJ26" s="1">
        <v>7.71996968548693</v>
      </c>
      <c r="BK26" s="1">
        <v>229.698177494713</v>
      </c>
      <c r="BL26" s="1">
        <v>86.346207550797</v>
      </c>
      <c r="BM26" s="1">
        <v>513.284356187291</v>
      </c>
      <c r="BN26" s="1">
        <v>77.1766518476222</v>
      </c>
      <c r="BO26" s="1">
        <v>3962.53966980056</v>
      </c>
      <c r="BP26" s="1">
        <v>595.801412691022</v>
      </c>
      <c r="BQ26" s="1">
        <v>72080</v>
      </c>
      <c r="BR26" s="1">
        <v>49036</v>
      </c>
      <c r="BS26" s="1">
        <v>40746</v>
      </c>
      <c r="BT26" s="1">
        <v>68.0299667036626</v>
      </c>
      <c r="BU26" s="1">
        <v>219.354500806566</v>
      </c>
      <c r="BV26" s="1">
        <v>513.284356187291</v>
      </c>
      <c r="BW26" s="1">
        <v>7.71996968548693</v>
      </c>
      <c r="BX26" s="1">
        <v>3962.53966980056</v>
      </c>
    </row>
    <row r="27" s="1" customFormat="1" ht="19.9" customHeight="1" spans="2:76">
      <c r="B27" s="9" t="s">
        <v>47</v>
      </c>
      <c r="C27" s="8">
        <v>30995792.64</v>
      </c>
      <c r="D27" s="8">
        <v>19269722.83</v>
      </c>
      <c r="E27" s="8">
        <v>5083561.76</v>
      </c>
      <c r="F27" s="8"/>
      <c r="G27" s="8">
        <v>471998</v>
      </c>
      <c r="H27" s="8">
        <v>220979.4</v>
      </c>
      <c r="I27" s="8">
        <v>367018.45</v>
      </c>
      <c r="J27" s="8">
        <v>0</v>
      </c>
      <c r="K27" s="8">
        <v>44341.8</v>
      </c>
      <c r="L27" s="8">
        <v>0</v>
      </c>
      <c r="M27" s="8">
        <v>0</v>
      </c>
      <c r="N27" s="8">
        <v>118306.45</v>
      </c>
      <c r="O27" s="8">
        <v>12146416.33</v>
      </c>
      <c r="P27" s="8">
        <v>2537361.2</v>
      </c>
      <c r="Q27" s="8">
        <v>1724985</v>
      </c>
      <c r="R27" s="8">
        <v>303440.5</v>
      </c>
      <c r="S27" s="8">
        <v>1966471.5</v>
      </c>
      <c r="T27" s="8">
        <v>0</v>
      </c>
      <c r="U27" s="8">
        <v>404847.1</v>
      </c>
      <c r="V27" s="8">
        <v>2533081.6</v>
      </c>
      <c r="W27" s="8">
        <v>1024.48</v>
      </c>
      <c r="X27" s="8">
        <v>1340694</v>
      </c>
      <c r="Y27" s="8">
        <v>2039744.74</v>
      </c>
      <c r="Z27" s="8">
        <v>5195428.61</v>
      </c>
      <c r="AA27" s="8">
        <v>3117257.17</v>
      </c>
      <c r="AB27" s="8">
        <v>3860917.66</v>
      </c>
      <c r="AC27" s="11">
        <v>3560100.87</v>
      </c>
      <c r="AD27" s="8">
        <v>300816.79</v>
      </c>
      <c r="AE27" s="8">
        <v>0</v>
      </c>
      <c r="AF27" s="8">
        <v>1334510.95</v>
      </c>
      <c r="AG27" s="8">
        <v>1250263.9</v>
      </c>
      <c r="AH27" s="8">
        <v>84247.05</v>
      </c>
      <c r="AI27" s="8">
        <v>0</v>
      </c>
      <c r="AJ27" s="8">
        <v>11202911.37</v>
      </c>
      <c r="AK27" s="8">
        <v>457728.46</v>
      </c>
      <c r="AL27" s="8">
        <v>0</v>
      </c>
      <c r="AM27" s="8">
        <v>22981.25</v>
      </c>
      <c r="AN27" s="8">
        <v>32008142.12</v>
      </c>
      <c r="AO27" s="8">
        <v>28992396</v>
      </c>
      <c r="AP27" s="8">
        <v>5195428.61</v>
      </c>
      <c r="AQ27" s="8">
        <v>303626.31</v>
      </c>
      <c r="AR27" s="8">
        <v>3476468.62</v>
      </c>
      <c r="AS27" s="8">
        <v>0</v>
      </c>
      <c r="AT27" s="8">
        <v>3015278.12</v>
      </c>
      <c r="AU27" s="8">
        <v>0</v>
      </c>
      <c r="AV27" s="8">
        <v>-1012349.48</v>
      </c>
      <c r="AW27" s="8">
        <v>2006390.68</v>
      </c>
      <c r="AX27" s="8">
        <v>0</v>
      </c>
      <c r="AY27" s="8">
        <v>0</v>
      </c>
      <c r="AZ27" s="8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19322</v>
      </c>
      <c r="BH27" s="1">
        <v>669</v>
      </c>
      <c r="BI27" s="1">
        <v>349</v>
      </c>
      <c r="BJ27" s="1">
        <v>46.269340974212</v>
      </c>
      <c r="BK27" s="1">
        <v>263.097078977332</v>
      </c>
      <c r="BL27" s="1">
        <v>199.819773315392</v>
      </c>
      <c r="BM27" s="1">
        <v>156.392968995442</v>
      </c>
      <c r="BN27" s="1">
        <v>17.1826919115186</v>
      </c>
      <c r="BO27" s="1">
        <v>7236.19960841948</v>
      </c>
      <c r="BP27" s="1">
        <v>795.031830908887</v>
      </c>
      <c r="BQ27" s="1">
        <v>81061</v>
      </c>
      <c r="BR27" s="1">
        <v>77666</v>
      </c>
      <c r="BS27" s="1">
        <v>16148</v>
      </c>
      <c r="BT27" s="1">
        <v>95.8117960548229</v>
      </c>
      <c r="BU27" s="1">
        <v>263.097078977332</v>
      </c>
      <c r="BV27" s="1">
        <v>156.392968995442</v>
      </c>
      <c r="BW27" s="1">
        <v>46.269340974212</v>
      </c>
      <c r="BX27" s="1">
        <v>7236.19960841948</v>
      </c>
    </row>
    <row r="28" s="1" customFormat="1" ht="19.9" customHeight="1" spans="2:76">
      <c r="B28" s="9" t="s">
        <v>45</v>
      </c>
      <c r="C28" s="8">
        <v>25342305.97</v>
      </c>
      <c r="D28" s="8">
        <v>21222477.21</v>
      </c>
      <c r="E28" s="8">
        <v>18797855.91</v>
      </c>
      <c r="F28" s="8"/>
      <c r="G28" s="8">
        <v>1675451</v>
      </c>
      <c r="H28" s="8">
        <v>91011.5</v>
      </c>
      <c r="I28" s="8">
        <v>7902042.46</v>
      </c>
      <c r="J28" s="8">
        <v>9689</v>
      </c>
      <c r="K28" s="8">
        <v>1729851.5</v>
      </c>
      <c r="L28" s="8">
        <v>338792.32</v>
      </c>
      <c r="M28" s="8">
        <v>0</v>
      </c>
      <c r="N28" s="8">
        <v>378524.4</v>
      </c>
      <c r="O28" s="8">
        <v>2424621.3</v>
      </c>
      <c r="P28" s="8">
        <v>164996</v>
      </c>
      <c r="Q28" s="8">
        <v>129725</v>
      </c>
      <c r="R28" s="8">
        <v>15509.5</v>
      </c>
      <c r="S28" s="8">
        <v>1009238.3</v>
      </c>
      <c r="T28" s="8">
        <v>4580</v>
      </c>
      <c r="U28" s="8">
        <v>371476</v>
      </c>
      <c r="V28" s="8">
        <v>131247</v>
      </c>
      <c r="W28" s="8">
        <v>16386.68</v>
      </c>
      <c r="X28" s="8">
        <v>69698.2</v>
      </c>
      <c r="Y28" s="8">
        <v>0</v>
      </c>
      <c r="Z28" s="8">
        <v>7184258.35</v>
      </c>
      <c r="AA28" s="8">
        <v>0</v>
      </c>
      <c r="AB28" s="8">
        <v>6672493.73</v>
      </c>
      <c r="AC28" s="11">
        <v>5783566.37</v>
      </c>
      <c r="AD28" s="8">
        <v>308185.07</v>
      </c>
      <c r="AE28" s="8">
        <v>580742.29</v>
      </c>
      <c r="AF28" s="8">
        <v>511764.62</v>
      </c>
      <c r="AG28" s="8">
        <v>411354.09</v>
      </c>
      <c r="AH28" s="8">
        <v>25909.28</v>
      </c>
      <c r="AI28" s="8">
        <v>74501.25</v>
      </c>
      <c r="AJ28" s="8">
        <v>3987780</v>
      </c>
      <c r="AK28" s="8">
        <v>0</v>
      </c>
      <c r="AL28" s="8">
        <v>0</v>
      </c>
      <c r="AM28" s="8">
        <v>20312.8</v>
      </c>
      <c r="AN28" s="8">
        <v>17370787.72</v>
      </c>
      <c r="AO28" s="8">
        <v>16274284.34</v>
      </c>
      <c r="AP28" s="8">
        <v>6354135.87</v>
      </c>
      <c r="AQ28" s="8">
        <v>1085968.35</v>
      </c>
      <c r="AR28" s="8">
        <v>154482.32</v>
      </c>
      <c r="AS28" s="8">
        <v>0</v>
      </c>
      <c r="AT28" s="8">
        <v>1096503.38</v>
      </c>
      <c r="AU28" s="8">
        <v>0</v>
      </c>
      <c r="AV28" s="8">
        <v>3851689.49</v>
      </c>
      <c r="AW28" s="8">
        <v>4006171.81</v>
      </c>
      <c r="AX28" s="8">
        <v>0</v>
      </c>
      <c r="AY28" s="8">
        <v>0</v>
      </c>
      <c r="AZ28" s="8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830122.48</v>
      </c>
      <c r="BG28" s="1">
        <v>54503</v>
      </c>
      <c r="BH28" s="1">
        <v>791</v>
      </c>
      <c r="BI28" s="1">
        <v>757</v>
      </c>
      <c r="BJ28" s="1">
        <v>6.88375165125495</v>
      </c>
      <c r="BK28" s="1">
        <v>344.895802249417</v>
      </c>
      <c r="BL28" s="1">
        <v>122.424338660257</v>
      </c>
      <c r="BM28" s="1">
        <v>465.289061600461</v>
      </c>
      <c r="BN28" s="1">
        <v>98.2085242755709</v>
      </c>
      <c r="BO28" s="1">
        <v>3202.93434610304</v>
      </c>
      <c r="BP28" s="1">
        <v>676.043091149273</v>
      </c>
      <c r="BQ28" s="1">
        <v>10176</v>
      </c>
      <c r="BR28" s="1">
        <v>5211</v>
      </c>
      <c r="BS28" s="1">
        <v>5211</v>
      </c>
      <c r="BT28" s="1">
        <v>51.2087264150943</v>
      </c>
      <c r="BU28" s="1">
        <v>344.895802249417</v>
      </c>
      <c r="BV28" s="1">
        <v>465.289061600461</v>
      </c>
      <c r="BW28" s="1">
        <v>6.88375165125495</v>
      </c>
      <c r="BX28" s="1">
        <v>3202.93434610304</v>
      </c>
    </row>
    <row r="29" s="1" customFormat="1" ht="19.9" customHeight="1" spans="2:76">
      <c r="B29" s="9" t="s">
        <v>46</v>
      </c>
      <c r="C29" s="8">
        <v>17487551.06</v>
      </c>
      <c r="D29" s="8">
        <v>8782146.75</v>
      </c>
      <c r="E29" s="8">
        <v>8117010.98</v>
      </c>
      <c r="F29" s="8"/>
      <c r="G29" s="8">
        <v>527753</v>
      </c>
      <c r="H29" s="8">
        <v>1569035.55</v>
      </c>
      <c r="I29" s="8">
        <v>1203929.7</v>
      </c>
      <c r="J29" s="8">
        <v>395011.5</v>
      </c>
      <c r="K29" s="8">
        <v>2167145.18</v>
      </c>
      <c r="L29" s="8">
        <v>12224.22</v>
      </c>
      <c r="M29" s="8">
        <v>0</v>
      </c>
      <c r="N29" s="8">
        <v>-500.74</v>
      </c>
      <c r="O29" s="8">
        <v>665135.77</v>
      </c>
      <c r="P29" s="8">
        <v>46365</v>
      </c>
      <c r="Q29" s="8">
        <v>22241</v>
      </c>
      <c r="R29" s="8">
        <v>59633.5</v>
      </c>
      <c r="S29" s="8">
        <v>108316.81</v>
      </c>
      <c r="T29" s="8">
        <v>259625.92</v>
      </c>
      <c r="U29" s="8">
        <v>79344.31</v>
      </c>
      <c r="V29" s="8">
        <v>32688</v>
      </c>
      <c r="W29" s="8">
        <v>8022.82</v>
      </c>
      <c r="X29" s="8">
        <v>0</v>
      </c>
      <c r="Y29" s="8">
        <v>0</v>
      </c>
      <c r="Z29" s="8">
        <v>2291310.98</v>
      </c>
      <c r="AA29" s="8">
        <v>244489.59</v>
      </c>
      <c r="AB29" s="8">
        <v>2242412.57</v>
      </c>
      <c r="AC29" s="11">
        <v>2220475.62</v>
      </c>
      <c r="AD29" s="8">
        <v>0</v>
      </c>
      <c r="AE29" s="8">
        <v>21936.95</v>
      </c>
      <c r="AF29" s="8">
        <v>48898.41</v>
      </c>
      <c r="AG29" s="8">
        <v>44287.37</v>
      </c>
      <c r="AH29" s="8">
        <v>0</v>
      </c>
      <c r="AI29" s="8">
        <v>4611.04</v>
      </c>
      <c r="AJ29" s="8">
        <v>4965354.07</v>
      </c>
      <c r="AK29" s="8">
        <v>3256155.47</v>
      </c>
      <c r="AL29" s="8">
        <v>0</v>
      </c>
      <c r="AM29" s="8">
        <v>5118.97</v>
      </c>
      <c r="AN29" s="8">
        <v>15854413.3</v>
      </c>
      <c r="AO29" s="8">
        <v>13560235.98</v>
      </c>
      <c r="AP29" s="8">
        <v>2333855.25</v>
      </c>
      <c r="AQ29" s="8">
        <v>844673.31</v>
      </c>
      <c r="AR29" s="8">
        <v>4273786.41</v>
      </c>
      <c r="AS29" s="8">
        <v>0</v>
      </c>
      <c r="AT29" s="8">
        <v>2293536.13</v>
      </c>
      <c r="AU29" s="8">
        <v>0</v>
      </c>
      <c r="AV29" s="8">
        <v>1633137.76</v>
      </c>
      <c r="AW29" s="8">
        <v>2250768.7</v>
      </c>
      <c r="AX29" s="8">
        <v>890666.52</v>
      </c>
      <c r="AY29" s="8">
        <v>0</v>
      </c>
      <c r="AZ29" s="8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-42544.27</v>
      </c>
      <c r="BG29" s="1">
        <v>17499</v>
      </c>
      <c r="BH29" s="1">
        <v>212</v>
      </c>
      <c r="BI29" s="1">
        <v>215</v>
      </c>
      <c r="BJ29" s="1">
        <v>4.83720930232558</v>
      </c>
      <c r="BK29" s="1">
        <v>463.855704897423</v>
      </c>
      <c r="BL29" s="1">
        <v>128.145183724784</v>
      </c>
      <c r="BM29" s="1">
        <v>655.306177339902</v>
      </c>
      <c r="BN29" s="1">
        <v>48.1757733990148</v>
      </c>
      <c r="BO29" s="1">
        <v>3169.85313689999</v>
      </c>
      <c r="BP29" s="1">
        <v>233.036299232444</v>
      </c>
      <c r="BQ29" s="1">
        <v>4240</v>
      </c>
      <c r="BR29" s="1">
        <v>1015</v>
      </c>
      <c r="BS29" s="1">
        <v>1040</v>
      </c>
      <c r="BT29" s="1">
        <v>23.938679245283</v>
      </c>
      <c r="BU29" s="1">
        <v>412.957566718098</v>
      </c>
      <c r="BV29" s="1">
        <v>655.306177339902</v>
      </c>
      <c r="BW29" s="1">
        <v>4.83720930232558</v>
      </c>
      <c r="BX29" s="1">
        <v>3169.85313689999</v>
      </c>
    </row>
    <row r="30" s="1" customFormat="1" ht="19.9" customHeight="1" spans="2:76">
      <c r="B30" s="9" t="s">
        <v>48</v>
      </c>
      <c r="C30" s="8">
        <v>11551559.41</v>
      </c>
      <c r="D30" s="8">
        <v>8139268.61</v>
      </c>
      <c r="E30" s="8">
        <v>1070505.36</v>
      </c>
      <c r="F30" s="8"/>
      <c r="G30" s="8">
        <v>224371</v>
      </c>
      <c r="H30" s="8">
        <v>14516</v>
      </c>
      <c r="I30" s="8">
        <v>15882.1</v>
      </c>
      <c r="J30" s="8">
        <v>0</v>
      </c>
      <c r="K30" s="8">
        <v>9300.5</v>
      </c>
      <c r="L30" s="8">
        <v>228.09</v>
      </c>
      <c r="M30" s="8">
        <v>0</v>
      </c>
      <c r="N30" s="8">
        <v>0</v>
      </c>
      <c r="O30" s="8">
        <v>6048445.03</v>
      </c>
      <c r="P30" s="8">
        <v>1582312.6</v>
      </c>
      <c r="Q30" s="8">
        <v>1229560</v>
      </c>
      <c r="R30" s="8">
        <v>35690</v>
      </c>
      <c r="S30" s="8">
        <v>904948.75</v>
      </c>
      <c r="T30" s="8">
        <v>0</v>
      </c>
      <c r="U30" s="8">
        <v>39203.4</v>
      </c>
      <c r="V30" s="8">
        <v>1870305.9</v>
      </c>
      <c r="W30" s="8">
        <v>2008.59</v>
      </c>
      <c r="X30" s="8">
        <v>0</v>
      </c>
      <c r="Y30" s="8">
        <v>1020318.22</v>
      </c>
      <c r="Z30" s="8">
        <v>1190623.46</v>
      </c>
      <c r="AA30" s="8">
        <v>1190523.46</v>
      </c>
      <c r="AB30" s="8">
        <v>806207.67</v>
      </c>
      <c r="AC30" s="11">
        <v>779490.71</v>
      </c>
      <c r="AD30" s="8">
        <v>26716.96</v>
      </c>
      <c r="AE30" s="8">
        <v>0</v>
      </c>
      <c r="AF30" s="8">
        <v>384415.79</v>
      </c>
      <c r="AG30" s="8">
        <v>324836.09</v>
      </c>
      <c r="AH30" s="8">
        <v>59579.7</v>
      </c>
      <c r="AI30" s="8">
        <v>0</v>
      </c>
      <c r="AJ30" s="8">
        <v>3304590</v>
      </c>
      <c r="AK30" s="8">
        <v>0</v>
      </c>
      <c r="AL30" s="8">
        <v>0</v>
      </c>
      <c r="AM30" s="8">
        <v>35693.32</v>
      </c>
      <c r="AN30" s="8">
        <v>11726572.72</v>
      </c>
      <c r="AO30" s="8">
        <v>9797342.91</v>
      </c>
      <c r="AP30" s="8">
        <v>1190523.46</v>
      </c>
      <c r="AQ30" s="8">
        <v>43727.47</v>
      </c>
      <c r="AR30" s="8">
        <v>0</v>
      </c>
      <c r="AS30" s="8">
        <v>0</v>
      </c>
      <c r="AT30" s="8">
        <v>1258119.43</v>
      </c>
      <c r="AU30" s="8">
        <v>671110.38</v>
      </c>
      <c r="AV30" s="8">
        <v>-175013.31</v>
      </c>
      <c r="AW30" s="8">
        <v>-175013.31</v>
      </c>
      <c r="AX30" s="8">
        <v>0</v>
      </c>
      <c r="AY30" s="8">
        <v>0</v>
      </c>
      <c r="AZ30" s="8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100</v>
      </c>
      <c r="BG30" s="1">
        <v>9089</v>
      </c>
      <c r="BH30" s="1">
        <v>226</v>
      </c>
      <c r="BI30" s="1">
        <v>238</v>
      </c>
      <c r="BJ30" s="1">
        <v>48.8445378151261</v>
      </c>
      <c r="BK30" s="1">
        <v>117.780323467928</v>
      </c>
      <c r="BL30" s="1">
        <v>88.7014710089119</v>
      </c>
      <c r="BM30" s="1">
        <v>108.28058200111</v>
      </c>
      <c r="BN30" s="1">
        <v>6.88189530782864</v>
      </c>
      <c r="BO30" s="1">
        <v>5288.91498219707</v>
      </c>
      <c r="BP30" s="1">
        <v>336.142995602975</v>
      </c>
      <c r="BQ30" s="1">
        <v>61480</v>
      </c>
      <c r="BR30" s="1">
        <v>55859</v>
      </c>
      <c r="BS30" s="1">
        <v>11625</v>
      </c>
      <c r="BT30" s="1">
        <v>90.8571893298634</v>
      </c>
      <c r="BU30" s="1">
        <v>117.780323467928</v>
      </c>
      <c r="BV30" s="1">
        <v>108.28058200111</v>
      </c>
      <c r="BW30" s="1">
        <v>48.8445378151261</v>
      </c>
      <c r="BX30" s="1">
        <v>5288.91498219707</v>
      </c>
    </row>
  </sheetData>
  <mergeCells count="4">
    <mergeCell ref="B3:Q3"/>
    <mergeCell ref="BU3:BX3"/>
    <mergeCell ref="B1:AH2"/>
    <mergeCell ref="AK1:BX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workbookViewId="0">
      <selection activeCell="N10" sqref="N10"/>
    </sheetView>
  </sheetViews>
  <sheetFormatPr defaultColWidth="8.89166666666667" defaultRowHeight="13.5"/>
  <cols>
    <col min="1" max="1" width="14" style="20" customWidth="1"/>
    <col min="2" max="2" width="8.63333333333333" style="20" customWidth="1"/>
    <col min="3" max="3" width="6" style="20" customWidth="1"/>
    <col min="4" max="4" width="8.63333333333333" style="20" customWidth="1"/>
    <col min="5" max="5" width="6.63333333333333" style="20" customWidth="1"/>
    <col min="6" max="6" width="7.75" style="20" customWidth="1"/>
    <col min="7" max="7" width="6.63333333333333" style="20" customWidth="1"/>
    <col min="8" max="8" width="7.88333333333333" style="20" customWidth="1"/>
    <col min="9" max="9" width="6.63333333333333" style="20" customWidth="1"/>
    <col min="10" max="10" width="8" style="20" customWidth="1"/>
    <col min="11" max="11" width="6.63333333333333" style="20" customWidth="1"/>
    <col min="12" max="12" width="8.89166666666667" style="20"/>
    <col min="13" max="13" width="11.8833333333333" style="20" customWidth="1"/>
    <col min="14" max="16336" width="8.89166666666667" style="20"/>
    <col min="16337" max="16366" width="8.89166666666667" style="284"/>
  </cols>
  <sheetData>
    <row r="1" s="101" customFormat="1" ht="27.75" customHeight="1" spans="1:11">
      <c r="A1" s="102" t="s">
        <v>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101" customFormat="1" ht="21" customHeight="1" spans="1:3">
      <c r="A2" s="103" t="s">
        <v>5</v>
      </c>
      <c r="B2" s="103"/>
      <c r="C2" s="52"/>
    </row>
    <row r="3" s="47" customFormat="1" ht="21" customHeight="1" spans="1:16384">
      <c r="A3" s="107" t="s">
        <v>6</v>
      </c>
      <c r="B3" s="285" t="s">
        <v>7</v>
      </c>
      <c r="C3" s="82" t="s">
        <v>8</v>
      </c>
      <c r="D3" s="105" t="s">
        <v>9</v>
      </c>
      <c r="E3" s="105"/>
      <c r="F3" s="104" t="s">
        <v>10</v>
      </c>
      <c r="G3" s="104"/>
      <c r="H3" s="104"/>
      <c r="I3" s="104"/>
      <c r="J3" s="104"/>
      <c r="K3" s="104"/>
      <c r="XEO3" s="165"/>
      <c r="XEP3" s="165"/>
      <c r="XEQ3" s="165"/>
      <c r="XER3" s="165"/>
      <c r="XES3" s="165"/>
      <c r="XET3" s="165"/>
      <c r="XEU3" s="165"/>
      <c r="XEV3" s="165"/>
      <c r="XEW3" s="165"/>
      <c r="XEX3" s="165"/>
      <c r="XEY3" s="165"/>
      <c r="XEZ3" s="165"/>
      <c r="XFA3" s="165"/>
      <c r="XFB3" s="165"/>
      <c r="XFC3" s="165"/>
      <c r="XFD3" s="165"/>
    </row>
    <row r="4" s="47" customFormat="1" ht="18" customHeight="1" spans="1:16384">
      <c r="A4" s="107"/>
      <c r="B4" s="285"/>
      <c r="C4" s="82"/>
      <c r="D4" s="82" t="s">
        <v>11</v>
      </c>
      <c r="E4" s="220" t="s">
        <v>12</v>
      </c>
      <c r="F4" s="220" t="s">
        <v>11</v>
      </c>
      <c r="G4" s="82" t="s">
        <v>13</v>
      </c>
      <c r="H4" s="220" t="s">
        <v>14</v>
      </c>
      <c r="I4" s="220"/>
      <c r="J4" s="220" t="s">
        <v>15</v>
      </c>
      <c r="K4" s="220"/>
      <c r="XEO4" s="165"/>
      <c r="XEP4" s="165"/>
      <c r="XEQ4" s="165"/>
      <c r="XER4" s="165"/>
      <c r="XES4" s="165"/>
      <c r="XET4" s="165"/>
      <c r="XEU4" s="165"/>
      <c r="XEV4" s="165"/>
      <c r="XEW4" s="165"/>
      <c r="XEX4" s="165"/>
      <c r="XEY4" s="165"/>
      <c r="XEZ4" s="165"/>
      <c r="XFA4" s="165"/>
      <c r="XFB4" s="165"/>
      <c r="XFC4" s="165"/>
      <c r="XFD4" s="165"/>
    </row>
    <row r="5" s="47" customFormat="1" ht="32" customHeight="1" spans="1:16384">
      <c r="A5" s="107"/>
      <c r="B5" s="285"/>
      <c r="C5" s="82"/>
      <c r="D5" s="82"/>
      <c r="E5" s="220"/>
      <c r="F5" s="220"/>
      <c r="G5" s="220"/>
      <c r="H5" s="220" t="s">
        <v>11</v>
      </c>
      <c r="I5" s="82" t="s">
        <v>13</v>
      </c>
      <c r="J5" s="220" t="s">
        <v>11</v>
      </c>
      <c r="K5" s="82" t="s">
        <v>13</v>
      </c>
      <c r="XEO5" s="165"/>
      <c r="XEP5" s="165"/>
      <c r="XEQ5" s="165"/>
      <c r="XER5" s="165"/>
      <c r="XES5" s="165"/>
      <c r="XET5" s="165"/>
      <c r="XEU5" s="165"/>
      <c r="XEV5" s="165"/>
      <c r="XEW5" s="165"/>
      <c r="XEX5" s="165"/>
      <c r="XEY5" s="165"/>
      <c r="XEZ5" s="165"/>
      <c r="XFA5" s="165"/>
      <c r="XFB5" s="165"/>
      <c r="XFC5" s="165"/>
      <c r="XFD5" s="165"/>
    </row>
    <row r="6" s="47" customFormat="1" ht="28" customHeight="1" spans="1:16384">
      <c r="A6" s="80" t="s">
        <v>16</v>
      </c>
      <c r="B6" s="33">
        <f>总院累计1!C8</f>
        <v>223048.867612</v>
      </c>
      <c r="C6" s="33">
        <f>总院累计1!D8</f>
        <v>-3.51768151650749</v>
      </c>
      <c r="D6" s="33">
        <f>总院累计1!R8</f>
        <v>43652.498087</v>
      </c>
      <c r="E6" s="33">
        <f>总院累计1!S8</f>
        <v>19.5708225530805</v>
      </c>
      <c r="F6" s="33">
        <f>总院累计1!X8</f>
        <v>64279.538912</v>
      </c>
      <c r="G6" s="33">
        <f>总院累计1!Y8</f>
        <v>28.818590114439</v>
      </c>
      <c r="H6" s="33">
        <f>总院累计1!Z8</f>
        <v>46138.656103</v>
      </c>
      <c r="I6" s="33">
        <f>总院累计1!AA8</f>
        <v>20.6854473627096</v>
      </c>
      <c r="J6" s="33">
        <f>总院累计1!AD8</f>
        <v>18140.882809</v>
      </c>
      <c r="K6" s="33">
        <f>总院累计1!AE8</f>
        <v>8.13314275172945</v>
      </c>
      <c r="N6" s="286"/>
      <c r="XEO6" s="52"/>
      <c r="XEP6" s="52"/>
      <c r="XEQ6" s="52"/>
      <c r="XER6" s="52"/>
      <c r="XES6" s="52"/>
      <c r="XET6" s="52"/>
      <c r="XEU6" s="52"/>
      <c r="XEV6" s="52"/>
      <c r="XEW6" s="52"/>
      <c r="XEX6" s="52"/>
      <c r="XEY6" s="52"/>
      <c r="XEZ6" s="52"/>
      <c r="XFA6" s="52"/>
      <c r="XFB6" s="52"/>
      <c r="XFC6" s="52"/>
      <c r="XFD6" s="52"/>
    </row>
    <row r="7" s="47" customFormat="1" ht="28" customHeight="1" spans="1:16384">
      <c r="A7" s="109" t="s">
        <v>17</v>
      </c>
      <c r="B7" s="33">
        <f>总院累计1!C9</f>
        <v>63964.023182</v>
      </c>
      <c r="C7" s="33">
        <f>总院累计1!D9</f>
        <v>-3.00204827252505</v>
      </c>
      <c r="D7" s="33">
        <f>总院累计1!R9</f>
        <v>13030.784878</v>
      </c>
      <c r="E7" s="33">
        <f>总院累计1!S9</f>
        <v>20.3720532727012</v>
      </c>
      <c r="F7" s="33">
        <f>总院累计1!X9</f>
        <v>20291.787386</v>
      </c>
      <c r="G7" s="33">
        <f>总院累计1!Y9</f>
        <v>31.7237509095742</v>
      </c>
      <c r="H7" s="33">
        <f>总院累计1!Z9</f>
        <v>13092.96601</v>
      </c>
      <c r="I7" s="33">
        <f>总院累计1!AA9</f>
        <v>20.4692659383634</v>
      </c>
      <c r="J7" s="33">
        <f>总院累计1!AD9</f>
        <v>7198.821376</v>
      </c>
      <c r="K7" s="33">
        <f>总院累计1!AE9</f>
        <v>11.2544849712108</v>
      </c>
      <c r="N7" s="286"/>
      <c r="XEO7" s="52"/>
      <c r="XEP7" s="52"/>
      <c r="XEQ7" s="52"/>
      <c r="XER7" s="52"/>
      <c r="XES7" s="52"/>
      <c r="XET7" s="52"/>
      <c r="XEU7" s="52"/>
      <c r="XEV7" s="52"/>
      <c r="XEW7" s="52"/>
      <c r="XEX7" s="52"/>
      <c r="XEY7" s="52"/>
      <c r="XEZ7" s="52"/>
      <c r="XFA7" s="52"/>
      <c r="XFB7" s="52"/>
      <c r="XFC7" s="52"/>
      <c r="XFD7" s="52"/>
    </row>
    <row r="8" s="47" customFormat="1" ht="28" customHeight="1" spans="1:16384">
      <c r="A8" s="109" t="s">
        <v>18</v>
      </c>
      <c r="B8" s="33">
        <f>总院累计1!C10</f>
        <v>36188.29671</v>
      </c>
      <c r="C8" s="33">
        <f>总院累计1!D10</f>
        <v>-12.1575055512981</v>
      </c>
      <c r="D8" s="33">
        <f>总院累计1!R10</f>
        <v>7304.372218</v>
      </c>
      <c r="E8" s="33">
        <f>总院累计1!S10</f>
        <v>20.184349311974</v>
      </c>
      <c r="F8" s="33">
        <f>总院累计1!X10</f>
        <v>10948.329307</v>
      </c>
      <c r="G8" s="33">
        <f>总院累计1!Y10</f>
        <v>30.2537845169558</v>
      </c>
      <c r="H8" s="33">
        <f>总院累计1!Z10</f>
        <v>7285.159491</v>
      </c>
      <c r="I8" s="33">
        <f>总院累计1!AA10</f>
        <v>20.1312583164128</v>
      </c>
      <c r="J8" s="33">
        <f>总院累计1!AD10</f>
        <v>3663.169816</v>
      </c>
      <c r="K8" s="33">
        <f>总院累计1!AE10</f>
        <v>10.122526200543</v>
      </c>
      <c r="N8" s="286"/>
      <c r="XEO8" s="52"/>
      <c r="XEP8" s="52"/>
      <c r="XEQ8" s="52"/>
      <c r="XER8" s="52"/>
      <c r="XES8" s="52"/>
      <c r="XET8" s="52"/>
      <c r="XEU8" s="52"/>
      <c r="XEV8" s="52"/>
      <c r="XEW8" s="52"/>
      <c r="XEX8" s="52"/>
      <c r="XEY8" s="52"/>
      <c r="XEZ8" s="52"/>
      <c r="XFA8" s="52"/>
      <c r="XFB8" s="52"/>
      <c r="XFC8" s="52"/>
      <c r="XFD8" s="52"/>
    </row>
    <row r="9" s="47" customFormat="1" ht="28" customHeight="1" spans="1:16384">
      <c r="A9" s="109" t="s">
        <v>19</v>
      </c>
      <c r="B9" s="33">
        <f>总院累计1!C11</f>
        <v>22149.483411</v>
      </c>
      <c r="C9" s="33">
        <f>总院累计1!D11</f>
        <v>-5.52736176434329</v>
      </c>
      <c r="D9" s="33">
        <f>总院累计1!R11</f>
        <v>4231.131448</v>
      </c>
      <c r="E9" s="33">
        <f>总院累计1!S11</f>
        <v>19.1026190971962</v>
      </c>
      <c r="F9" s="33">
        <f>总院累计1!X11</f>
        <v>5670.500016</v>
      </c>
      <c r="G9" s="33">
        <f>总院累计1!Y11</f>
        <v>25.6010486149031</v>
      </c>
      <c r="H9" s="33">
        <f>总院累计1!Z11</f>
        <v>4369.965157</v>
      </c>
      <c r="I9" s="33">
        <f>总院累计1!AA11</f>
        <v>19.7294224696444</v>
      </c>
      <c r="J9" s="33">
        <f>总院累计1!AD11</f>
        <v>1300.534859</v>
      </c>
      <c r="K9" s="33">
        <f>总院累计1!AE11</f>
        <v>5.87162614525863</v>
      </c>
      <c r="N9" s="286"/>
      <c r="XEO9" s="52"/>
      <c r="XEP9" s="52"/>
      <c r="XEQ9" s="52"/>
      <c r="XER9" s="52"/>
      <c r="XES9" s="52"/>
      <c r="XET9" s="52"/>
      <c r="XEU9" s="52"/>
      <c r="XEV9" s="52"/>
      <c r="XEW9" s="52"/>
      <c r="XEX9" s="52"/>
      <c r="XEY9" s="52"/>
      <c r="XEZ9" s="52"/>
      <c r="XFA9" s="52"/>
      <c r="XFB9" s="52"/>
      <c r="XFC9" s="52"/>
      <c r="XFD9" s="52"/>
    </row>
    <row r="10" s="47" customFormat="1" ht="28" customHeight="1" spans="1:11">
      <c r="A10" s="109" t="s">
        <v>20</v>
      </c>
      <c r="B10" s="33">
        <f>总院累计1!C12</f>
        <v>13494.100298</v>
      </c>
      <c r="C10" s="33">
        <f>总院累计1!D12</f>
        <v>4.41521887818994</v>
      </c>
      <c r="D10" s="33">
        <f>总院累计1!R12</f>
        <v>2244.829932</v>
      </c>
      <c r="E10" s="33">
        <f>总院累计1!S12</f>
        <v>16.6356398902172</v>
      </c>
      <c r="F10" s="33">
        <f>总院累计1!X12</f>
        <v>3383.456894</v>
      </c>
      <c r="G10" s="33">
        <f>总院累计1!Y12</f>
        <v>25.0736011981582</v>
      </c>
      <c r="H10" s="33">
        <f>总院累计1!Z12</f>
        <v>2430.118852</v>
      </c>
      <c r="I10" s="33">
        <f>总院累计1!AA12</f>
        <v>18.0087504786086</v>
      </c>
      <c r="J10" s="33">
        <f>总院累计1!AD12</f>
        <v>953.338042</v>
      </c>
      <c r="K10" s="33">
        <f>总院累计1!AE12</f>
        <v>7.06485071954962</v>
      </c>
    </row>
    <row r="11" s="47" customFormat="1" ht="28" customHeight="1" spans="1:11">
      <c r="A11" s="109" t="s">
        <v>21</v>
      </c>
      <c r="B11" s="33">
        <f>总院累计1!C13</f>
        <v>5830.075369</v>
      </c>
      <c r="C11" s="33">
        <f>总院累计1!D13</f>
        <v>5.42784551115435</v>
      </c>
      <c r="D11" s="33">
        <f>总院累计1!R13</f>
        <v>1211.35859</v>
      </c>
      <c r="E11" s="33">
        <f>总院累计1!S13</f>
        <v>20.7777518013078</v>
      </c>
      <c r="F11" s="33">
        <f>总院累计1!X13</f>
        <v>1628.022528</v>
      </c>
      <c r="G11" s="33">
        <f>总院累计1!Y13</f>
        <v>27.9245537142901</v>
      </c>
      <c r="H11" s="33">
        <f>总院累计1!Z13</f>
        <v>1274.409245</v>
      </c>
      <c r="I11" s="33">
        <f>总院累计1!AA13</f>
        <v>21.8592241838992</v>
      </c>
      <c r="J11" s="33">
        <f>总院累计1!AD13</f>
        <v>353.613283</v>
      </c>
      <c r="K11" s="33">
        <f>总院累计1!AE13</f>
        <v>6.06532953039084</v>
      </c>
    </row>
    <row r="12" s="47" customFormat="1" ht="28" customHeight="1" spans="1:11">
      <c r="A12" s="109" t="s">
        <v>22</v>
      </c>
      <c r="B12" s="33">
        <f>总院累计1!C14</f>
        <v>7031.211746</v>
      </c>
      <c r="C12" s="33">
        <f>总院累计1!D14</f>
        <v>-11.8466637533529</v>
      </c>
      <c r="D12" s="33">
        <f>总院累计1!R14</f>
        <v>1512.457283</v>
      </c>
      <c r="E12" s="33">
        <f>总院累计1!S14</f>
        <v>21.5106206104577</v>
      </c>
      <c r="F12" s="33">
        <f>总院累计1!X14</f>
        <v>1904.378622</v>
      </c>
      <c r="G12" s="33">
        <f>总院累计1!Y14</f>
        <v>27.0846433132011</v>
      </c>
      <c r="H12" s="33">
        <f>总院累计1!Z14</f>
        <v>1456.14553</v>
      </c>
      <c r="I12" s="33">
        <f>总院累计1!AA14</f>
        <v>20.7097379883118</v>
      </c>
      <c r="J12" s="33">
        <f>总院累计1!AD14</f>
        <v>448.233092</v>
      </c>
      <c r="K12" s="33">
        <f>总院累计1!AE14</f>
        <v>6.37490532488936</v>
      </c>
    </row>
    <row r="13" s="47" customFormat="1" ht="28" customHeight="1" spans="1:11">
      <c r="A13" s="109" t="s">
        <v>23</v>
      </c>
      <c r="B13" s="33">
        <f>总院累计1!C15</f>
        <v>15637.924912</v>
      </c>
      <c r="C13" s="33">
        <f>总院累计1!D15</f>
        <v>6.64246313304629</v>
      </c>
      <c r="D13" s="33">
        <f>总院累计1!R15</f>
        <v>2757.579807</v>
      </c>
      <c r="E13" s="33">
        <f>总院累计1!S15</f>
        <v>17.6339240821135</v>
      </c>
      <c r="F13" s="33">
        <f>总院累计1!X15</f>
        <v>3651.786461</v>
      </c>
      <c r="G13" s="33">
        <f>总院累计1!Y15</f>
        <v>23.3521166110585</v>
      </c>
      <c r="H13" s="33">
        <f>总院累计1!Z15</f>
        <v>2479.845579</v>
      </c>
      <c r="I13" s="33">
        <f>总院累计1!AA15</f>
        <v>15.857894144875</v>
      </c>
      <c r="J13" s="33">
        <f>总院累计1!AD15</f>
        <v>1171.940882</v>
      </c>
      <c r="K13" s="33">
        <f>总院累计1!AE15</f>
        <v>7.49422246618343</v>
      </c>
    </row>
    <row r="14" s="47" customFormat="1" ht="28" customHeight="1" spans="1:11">
      <c r="A14" s="109" t="s">
        <v>24</v>
      </c>
      <c r="B14" s="33">
        <f>总院累计1!C16</f>
        <v>14348.912585</v>
      </c>
      <c r="C14" s="33">
        <f>总院累计1!D16</f>
        <v>-14.9190833792703</v>
      </c>
      <c r="D14" s="33">
        <f>总院累计1!R16</f>
        <v>3077.483335</v>
      </c>
      <c r="E14" s="33">
        <f>总院累计1!S16</f>
        <v>21.4475021488188</v>
      </c>
      <c r="F14" s="33">
        <f>总院累计1!X16</f>
        <v>4110.321082</v>
      </c>
      <c r="G14" s="33">
        <f>总院累计1!Y16</f>
        <v>28.6455231896585</v>
      </c>
      <c r="H14" s="33">
        <f>总院累计1!Z16</f>
        <v>3590.731376</v>
      </c>
      <c r="I14" s="33">
        <f>总院累计1!AA16</f>
        <v>25.0244146009619</v>
      </c>
      <c r="J14" s="33">
        <f>总院累计1!AD16</f>
        <v>519.589706</v>
      </c>
      <c r="K14" s="33">
        <f>总院累计1!AE16</f>
        <v>3.62110858869658</v>
      </c>
    </row>
    <row r="15" s="47" customFormat="1" ht="28" customHeight="1" spans="1:11">
      <c r="A15" s="109" t="s">
        <v>25</v>
      </c>
      <c r="B15" s="33">
        <f>总院累计1!C17</f>
        <v>18300.472131</v>
      </c>
      <c r="C15" s="33">
        <f>总院累计1!D17</f>
        <v>2.75233305828628</v>
      </c>
      <c r="D15" s="33">
        <f>总院累计1!R17</f>
        <v>3593.913032</v>
      </c>
      <c r="E15" s="33">
        <f>总院累计1!S17</f>
        <v>19.6383623672315</v>
      </c>
      <c r="F15" s="33">
        <f>总院累计1!X17</f>
        <v>5738.036391</v>
      </c>
      <c r="G15" s="33">
        <f>总院累计1!Y17</f>
        <v>31.3545811819799</v>
      </c>
      <c r="H15" s="33">
        <f>总院累计1!Z17</f>
        <v>4570.803935</v>
      </c>
      <c r="I15" s="33">
        <f>总院累计1!AA17</f>
        <v>24.976426303545</v>
      </c>
      <c r="J15" s="33">
        <f>总院累计1!AD17</f>
        <v>1167.232456</v>
      </c>
      <c r="K15" s="33">
        <f>总院累计1!AE17</f>
        <v>6.37815487843492</v>
      </c>
    </row>
    <row r="16" s="47" customFormat="1" ht="28" customHeight="1" spans="1:11">
      <c r="A16" s="109" t="s">
        <v>26</v>
      </c>
      <c r="B16" s="33">
        <f>总院累计1!C18</f>
        <v>11735.032606</v>
      </c>
      <c r="C16" s="33">
        <f>总院累计1!D18</f>
        <v>8.71419063508672</v>
      </c>
      <c r="D16" s="33">
        <f>总院累计1!R18</f>
        <v>2335.949359</v>
      </c>
      <c r="E16" s="33">
        <f>总院累计1!S18</f>
        <v>19.9057764680232</v>
      </c>
      <c r="F16" s="33">
        <f>总院累计1!X18</f>
        <v>2893.486103</v>
      </c>
      <c r="G16" s="33">
        <f>总院累计1!Y18</f>
        <v>24.6568220144577</v>
      </c>
      <c r="H16" s="33">
        <f>总院累计1!Z18</f>
        <v>2188.026041</v>
      </c>
      <c r="I16" s="33">
        <f>总院累计1!AA18</f>
        <v>18.6452489265457</v>
      </c>
      <c r="J16" s="33">
        <f>总院累计1!AD18</f>
        <v>705.460062</v>
      </c>
      <c r="K16" s="33">
        <f>总院累计1!AE18</f>
        <v>6.01157308791205</v>
      </c>
    </row>
    <row r="17" s="47" customFormat="1" ht="28" customHeight="1" spans="1:11">
      <c r="A17" s="109" t="s">
        <v>27</v>
      </c>
      <c r="B17" s="33">
        <f>总院累计1!C19</f>
        <v>8608.167728</v>
      </c>
      <c r="C17" s="33">
        <f>总院累计1!D19</f>
        <v>3.22413387321527</v>
      </c>
      <c r="D17" s="33">
        <f>总院累计1!R19</f>
        <v>1273.590179</v>
      </c>
      <c r="E17" s="33">
        <f>总院累计1!S19</f>
        <v>14.7951366567517</v>
      </c>
      <c r="F17" s="33">
        <f>总院累计1!X19</f>
        <v>2489.334451</v>
      </c>
      <c r="G17" s="33">
        <f>总院累计1!Y19</f>
        <v>28.9182846995753</v>
      </c>
      <c r="H17" s="33">
        <f>总院累计1!Z19</f>
        <v>1988.969526</v>
      </c>
      <c r="I17" s="33">
        <f>总院累计1!AA19</f>
        <v>23.1056084041024</v>
      </c>
      <c r="J17" s="33">
        <f>总院累计1!AD19</f>
        <v>500.364925</v>
      </c>
      <c r="K17" s="33">
        <f>总院累计1!AE19</f>
        <v>5.81267629547285</v>
      </c>
    </row>
    <row r="18" s="47" customFormat="1" ht="28" customHeight="1" spans="1:11">
      <c r="A18" s="109" t="s">
        <v>28</v>
      </c>
      <c r="B18" s="33">
        <f>总院累计1!C20</f>
        <v>5761.166934</v>
      </c>
      <c r="C18" s="33">
        <f>总院累计1!D20</f>
        <v>1.20082821468134</v>
      </c>
      <c r="D18" s="33">
        <f>总院累计1!R20</f>
        <v>1079.048026</v>
      </c>
      <c r="E18" s="33">
        <f>总院累计1!S20</f>
        <v>18.7296781773829</v>
      </c>
      <c r="F18" s="33">
        <f>总院累计1!X20</f>
        <v>1570.099671</v>
      </c>
      <c r="G18" s="33">
        <f>总院累计1!Y20</f>
        <v>27.253153553561</v>
      </c>
      <c r="H18" s="33">
        <f>总院累计1!Z20</f>
        <v>1411.515361</v>
      </c>
      <c r="I18" s="33">
        <f>总院累计1!AA20</f>
        <v>24.5005113924026</v>
      </c>
      <c r="J18" s="33">
        <f>总院累计1!AD20</f>
        <v>158.58431</v>
      </c>
      <c r="K18" s="33">
        <f>总院累计1!AE20</f>
        <v>2.75264216115839</v>
      </c>
    </row>
    <row r="19" s="20" customFormat="1" ht="24" customHeight="1" spans="1:1">
      <c r="A19" s="47"/>
    </row>
  </sheetData>
  <mergeCells count="13">
    <mergeCell ref="A1:K1"/>
    <mergeCell ref="A2:B2"/>
    <mergeCell ref="D3:E3"/>
    <mergeCell ref="F3:K3"/>
    <mergeCell ref="H4:I4"/>
    <mergeCell ref="J4:K4"/>
    <mergeCell ref="A3:A5"/>
    <mergeCell ref="B3:B5"/>
    <mergeCell ref="C3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view="pageBreakPreview" zoomScale="130" zoomScaleNormal="90" workbookViewId="0">
      <pane xSplit="1" ySplit="3" topLeftCell="B4" activePane="bottomRight" state="frozen"/>
      <selection/>
      <selection pane="topRight"/>
      <selection pane="bottomLeft"/>
      <selection pane="bottomRight" activeCell="D22" sqref="D22"/>
    </sheetView>
  </sheetViews>
  <sheetFormatPr defaultColWidth="10" defaultRowHeight="13.5"/>
  <cols>
    <col min="1" max="1" width="10.5833333333333" customWidth="1"/>
    <col min="2" max="2" width="8.06666666666667" customWidth="1"/>
    <col min="3" max="3" width="7.21666666666667" customWidth="1"/>
    <col min="4" max="4" width="5.96666666666667" customWidth="1"/>
    <col min="5" max="5" width="7.91666666666667" customWidth="1"/>
    <col min="6" max="6" width="6.10833333333333" customWidth="1"/>
    <col min="7" max="7" width="7.49166666666667" customWidth="1"/>
    <col min="8" max="8" width="5.69166666666667" customWidth="1"/>
    <col min="9" max="9" width="6.88333333333333" customWidth="1"/>
    <col min="10" max="10" width="5.69166666666667" customWidth="1"/>
    <col min="11" max="11" width="6.80833333333333" customWidth="1"/>
    <col min="12" max="12" width="8.74166666666667" customWidth="1"/>
    <col min="13" max="13" width="8.33333333333333" customWidth="1"/>
    <col min="14" max="14" width="6.38333333333333" customWidth="1"/>
    <col min="15" max="15" width="5.38333333333333" customWidth="1"/>
    <col min="16" max="16" width="6.25" customWidth="1"/>
    <col min="17" max="22" width="10" customWidth="1"/>
  </cols>
  <sheetData>
    <row r="1" s="101" customFormat="1" ht="29.25" customHeight="1" spans="1:22">
      <c r="A1" s="266" t="s">
        <v>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U1" s="247"/>
      <c r="V1" s="265"/>
    </row>
    <row r="2" s="165" customFormat="1" ht="19.5" customHeight="1" spans="1:16">
      <c r="A2" s="104" t="s">
        <v>6</v>
      </c>
      <c r="B2" s="105" t="s">
        <v>30</v>
      </c>
      <c r="C2" s="281" t="s">
        <v>31</v>
      </c>
      <c r="D2" s="82" t="s">
        <v>32</v>
      </c>
      <c r="E2" s="82" t="s">
        <v>33</v>
      </c>
      <c r="F2" s="82" t="s">
        <v>32</v>
      </c>
      <c r="G2" s="105" t="s">
        <v>34</v>
      </c>
      <c r="H2" s="105" t="s">
        <v>35</v>
      </c>
      <c r="I2" s="105" t="s">
        <v>36</v>
      </c>
      <c r="J2" s="105" t="s">
        <v>32</v>
      </c>
      <c r="K2" s="105" t="s">
        <v>37</v>
      </c>
      <c r="L2" s="105" t="s">
        <v>38</v>
      </c>
      <c r="M2" s="105" t="s">
        <v>39</v>
      </c>
      <c r="N2" s="105" t="s">
        <v>40</v>
      </c>
      <c r="O2" s="105" t="s">
        <v>41</v>
      </c>
      <c r="P2" s="105" t="s">
        <v>42</v>
      </c>
    </row>
    <row r="3" s="165" customFormat="1" ht="38" customHeight="1" spans="1:16">
      <c r="A3" s="222"/>
      <c r="B3" s="267"/>
      <c r="C3" s="282"/>
      <c r="D3" s="82"/>
      <c r="E3" s="82"/>
      <c r="F3" s="82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="165" customFormat="1" ht="23.25" customHeight="1" spans="1:16">
      <c r="A4" s="278" t="s">
        <v>16</v>
      </c>
      <c r="B4" s="89">
        <v>-3907.876865</v>
      </c>
      <c r="C4" s="89">
        <v>-1490.816168</v>
      </c>
      <c r="D4" s="89">
        <v>-10.4989707149618</v>
      </c>
      <c r="E4" s="89">
        <v>914.056346</v>
      </c>
      <c r="F4" s="89">
        <v>5.01388525231938</v>
      </c>
      <c r="G4" s="89">
        <v>476.933396</v>
      </c>
      <c r="H4" s="89">
        <v>3.76100408144656</v>
      </c>
      <c r="I4" s="89">
        <v>273.854349</v>
      </c>
      <c r="J4" s="89">
        <v>1.72408138119583</v>
      </c>
      <c r="K4" s="89">
        <v>7.82477903810818</v>
      </c>
      <c r="L4" s="89">
        <v>229.60297115452</v>
      </c>
      <c r="M4" s="89">
        <v>19.9394914272536</v>
      </c>
      <c r="N4" s="89">
        <v>0.0783937806453</v>
      </c>
      <c r="O4" s="89">
        <v>0.07683628449</v>
      </c>
      <c r="P4" s="89">
        <v>3.69533602383</v>
      </c>
    </row>
    <row r="5" s="52" customFormat="1" ht="20.1" customHeight="1" spans="1:21">
      <c r="A5" s="279" t="s">
        <v>17</v>
      </c>
      <c r="B5" s="89">
        <v>1056.745849</v>
      </c>
      <c r="C5" s="89">
        <v>565.102902</v>
      </c>
      <c r="D5" s="89">
        <v>1.1017879511205</v>
      </c>
      <c r="E5" s="89">
        <v>313.047953</v>
      </c>
      <c r="F5" s="89">
        <v>0.960402433294792</v>
      </c>
      <c r="G5" s="89">
        <v>170.066347</v>
      </c>
      <c r="H5" s="89">
        <v>-0.758856884836494</v>
      </c>
      <c r="I5" s="89">
        <v>8.52864700000007</v>
      </c>
      <c r="J5" s="89">
        <v>-1.30333349957879</v>
      </c>
      <c r="K5" s="89">
        <v>-0.679125230808722</v>
      </c>
      <c r="L5" s="89">
        <v>252.155097572844</v>
      </c>
      <c r="M5" s="89">
        <v>21.7534577222075</v>
      </c>
      <c r="N5" s="89">
        <v>0.0702911479843</v>
      </c>
      <c r="O5" s="89">
        <v>0.06539678048</v>
      </c>
      <c r="P5" s="89">
        <v>8.80176161062</v>
      </c>
      <c r="Q5" s="165"/>
      <c r="U5" s="165"/>
    </row>
    <row r="6" s="52" customFormat="1" ht="20.1" customHeight="1" spans="1:21">
      <c r="A6" s="279" t="s">
        <v>43</v>
      </c>
      <c r="B6" s="89">
        <v>-2225.739411</v>
      </c>
      <c r="C6" s="89">
        <v>-2588.681042</v>
      </c>
      <c r="D6" s="89">
        <v>-21.6471011395398</v>
      </c>
      <c r="E6" s="89">
        <v>186.510825</v>
      </c>
      <c r="F6" s="89">
        <v>9.45578730721862</v>
      </c>
      <c r="G6" s="89">
        <v>63.962517</v>
      </c>
      <c r="H6" s="89">
        <v>7.26137627479247</v>
      </c>
      <c r="I6" s="89">
        <v>112.468289</v>
      </c>
      <c r="J6" s="89">
        <v>4.92993755752872</v>
      </c>
      <c r="K6" s="89">
        <v>13.8687129022716</v>
      </c>
      <c r="L6" s="89">
        <v>-591.419840210607</v>
      </c>
      <c r="M6" s="89">
        <v>-9.79128148493498</v>
      </c>
      <c r="N6" s="89">
        <v>-0.5080054221212</v>
      </c>
      <c r="O6" s="89">
        <v>0.19459122214</v>
      </c>
      <c r="P6" s="89">
        <v>9.10504549215</v>
      </c>
      <c r="Q6" s="165"/>
      <c r="U6" s="165"/>
    </row>
    <row r="7" s="52" customFormat="1" ht="24" customHeight="1" spans="1:21">
      <c r="A7" s="270" t="s">
        <v>19</v>
      </c>
      <c r="B7" s="89">
        <v>78.7060699999999</v>
      </c>
      <c r="C7" s="89">
        <v>-61.6896670000002</v>
      </c>
      <c r="D7" s="89">
        <v>-3.42317218206337</v>
      </c>
      <c r="E7" s="89">
        <v>3.12207199999997</v>
      </c>
      <c r="F7" s="89">
        <v>-0.480586454063083</v>
      </c>
      <c r="G7" s="89">
        <v>79.2950450000001</v>
      </c>
      <c r="H7" s="89">
        <v>2.12196957692356</v>
      </c>
      <c r="I7" s="89">
        <v>57.97862</v>
      </c>
      <c r="J7" s="89">
        <v>1.78178905920289</v>
      </c>
      <c r="K7" s="89">
        <v>-11.1068667076517</v>
      </c>
      <c r="L7" s="89">
        <v>-990.369172386825</v>
      </c>
      <c r="M7" s="89">
        <v>-162.750829536604</v>
      </c>
      <c r="N7" s="89">
        <v>0.348062146472</v>
      </c>
      <c r="O7" s="89">
        <v>0.16044626392</v>
      </c>
      <c r="P7" s="89">
        <v>7.33427419354</v>
      </c>
      <c r="Q7" s="165"/>
      <c r="U7" s="165"/>
    </row>
    <row r="8" s="52" customFormat="1" ht="20.1" customHeight="1" spans="1:21">
      <c r="A8" s="279" t="s">
        <v>20</v>
      </c>
      <c r="B8" s="89">
        <v>-1447.901474</v>
      </c>
      <c r="C8" s="89">
        <v>87.7785460000001</v>
      </c>
      <c r="D8" s="89">
        <v>26.8033562377151</v>
      </c>
      <c r="E8" s="89">
        <v>32.007786</v>
      </c>
      <c r="F8" s="89">
        <v>9.40511520290831</v>
      </c>
      <c r="G8" s="89">
        <v>7.30735300000003</v>
      </c>
      <c r="H8" s="89">
        <v>8.7946144789462</v>
      </c>
      <c r="I8" s="89">
        <v>25.004841</v>
      </c>
      <c r="J8" s="89">
        <v>4.57466353342768</v>
      </c>
      <c r="K8" s="89">
        <v>5.81968319844765</v>
      </c>
      <c r="L8" s="89">
        <v>-232.086981580006</v>
      </c>
      <c r="M8" s="89">
        <v>9.55149828696733</v>
      </c>
      <c r="N8" s="89">
        <v>-0.514483782214</v>
      </c>
      <c r="O8" s="89">
        <v>-0.11704626676</v>
      </c>
      <c r="P8" s="89">
        <v>2.92454579162</v>
      </c>
      <c r="Q8" s="165"/>
      <c r="U8" s="165"/>
    </row>
    <row r="9" s="52" customFormat="1" ht="20.1" customHeight="1" spans="1:21">
      <c r="A9" s="279" t="s">
        <v>21</v>
      </c>
      <c r="B9" s="89">
        <v>32.763061</v>
      </c>
      <c r="C9" s="89">
        <v>33.932381</v>
      </c>
      <c r="D9" s="89">
        <v>2.07644689720863</v>
      </c>
      <c r="E9" s="89">
        <v>14.871801</v>
      </c>
      <c r="F9" s="89">
        <v>1.00111394961002</v>
      </c>
      <c r="G9" s="89">
        <v>5.13721599999999</v>
      </c>
      <c r="H9" s="89">
        <v>-0.250353156744772</v>
      </c>
      <c r="I9" s="89">
        <v>-21.178337</v>
      </c>
      <c r="J9" s="89">
        <v>-2.82720769007388</v>
      </c>
      <c r="K9" s="89">
        <v>8.30234800952533</v>
      </c>
      <c r="L9" s="89">
        <v>-267.823321484246</v>
      </c>
      <c r="M9" s="89">
        <v>-52.7671937774412</v>
      </c>
      <c r="N9" s="89">
        <v>0.2330480751616</v>
      </c>
      <c r="O9" s="89">
        <v>0.01146335662</v>
      </c>
      <c r="P9" s="89">
        <v>1.1853046595</v>
      </c>
      <c r="Q9" s="165"/>
      <c r="U9" s="165"/>
    </row>
    <row r="10" s="52" customFormat="1" ht="20.1" customHeight="1" spans="1:21">
      <c r="A10" s="279" t="s">
        <v>22</v>
      </c>
      <c r="B10" s="89">
        <v>194.174867</v>
      </c>
      <c r="C10" s="89">
        <v>66.192339</v>
      </c>
      <c r="D10" s="89">
        <v>-3.24476704298858</v>
      </c>
      <c r="E10" s="89">
        <v>84.168623</v>
      </c>
      <c r="F10" s="89">
        <v>3.90743809451747</v>
      </c>
      <c r="G10" s="89">
        <v>28.757138</v>
      </c>
      <c r="H10" s="89">
        <v>-1.08335374566539</v>
      </c>
      <c r="I10" s="89">
        <v>15.056767</v>
      </c>
      <c r="J10" s="89">
        <v>0.420682694136518</v>
      </c>
      <c r="K10" s="89">
        <v>27.1272614189944</v>
      </c>
      <c r="L10" s="89">
        <v>628.301638976161</v>
      </c>
      <c r="M10" s="89">
        <v>64.9425646359231</v>
      </c>
      <c r="N10" s="89">
        <v>0.0872163081061</v>
      </c>
      <c r="O10" s="89">
        <v>0.18859398363</v>
      </c>
      <c r="P10" s="89">
        <v>1.09465134524</v>
      </c>
      <c r="Q10" s="165"/>
      <c r="U10" s="165"/>
    </row>
    <row r="11" s="52" customFormat="1" ht="20.1" customHeight="1" spans="1:21">
      <c r="A11" s="279" t="s">
        <v>23</v>
      </c>
      <c r="B11" s="89">
        <v>-558.663391</v>
      </c>
      <c r="C11" s="89">
        <v>112.046293</v>
      </c>
      <c r="D11" s="89">
        <v>15.8674752425281</v>
      </c>
      <c r="E11" s="89">
        <v>28.44723</v>
      </c>
      <c r="F11" s="89">
        <v>5.2376317006738</v>
      </c>
      <c r="G11" s="89">
        <v>20.557301</v>
      </c>
      <c r="H11" s="89">
        <v>4.42597817062798</v>
      </c>
      <c r="I11" s="89">
        <v>20.207476</v>
      </c>
      <c r="J11" s="89">
        <v>2.56298158760455</v>
      </c>
      <c r="K11" s="89">
        <v>1.10763980394788</v>
      </c>
      <c r="L11" s="89">
        <v>-169.864176870919</v>
      </c>
      <c r="M11" s="89">
        <v>18.5806284459139</v>
      </c>
      <c r="N11" s="89">
        <v>-0.4386275869613</v>
      </c>
      <c r="O11" s="89">
        <v>0.2516010168</v>
      </c>
      <c r="P11" s="89">
        <v>2.78924731183</v>
      </c>
      <c r="Q11" s="165"/>
      <c r="U11" s="165"/>
    </row>
    <row r="12" s="52" customFormat="1" ht="20.1" customHeight="1" spans="1:21">
      <c r="A12" s="279" t="s">
        <v>24</v>
      </c>
      <c r="B12" s="89">
        <v>127.232725</v>
      </c>
      <c r="C12" s="89">
        <v>63.5625989999998</v>
      </c>
      <c r="D12" s="89">
        <v>-0.0574105536175793</v>
      </c>
      <c r="E12" s="89">
        <v>34.923566</v>
      </c>
      <c r="F12" s="89">
        <v>0.419883591344682</v>
      </c>
      <c r="G12" s="89">
        <v>24.935545</v>
      </c>
      <c r="H12" s="89">
        <v>-0.318306224322829</v>
      </c>
      <c r="I12" s="89">
        <v>3.811015</v>
      </c>
      <c r="J12" s="89">
        <v>-0.0441668134042836</v>
      </c>
      <c r="K12" s="89">
        <v>5.83154644641962</v>
      </c>
      <c r="L12" s="89">
        <v>84.9851029510605</v>
      </c>
      <c r="M12" s="89">
        <v>13.4068225895811</v>
      </c>
      <c r="N12" s="89">
        <v>-0.0529496820546</v>
      </c>
      <c r="O12" s="89">
        <v>0.03267359995</v>
      </c>
      <c r="P12" s="89">
        <v>11.26696000579</v>
      </c>
      <c r="Q12" s="165"/>
      <c r="U12" s="165"/>
    </row>
    <row r="13" s="52" customFormat="1" ht="20.1" customHeight="1" spans="1:21">
      <c r="A13" s="279" t="s">
        <v>25</v>
      </c>
      <c r="B13" s="89">
        <v>114.984134</v>
      </c>
      <c r="C13" s="89">
        <v>85.3826119999999</v>
      </c>
      <c r="D13" s="89">
        <v>1.06580395230934</v>
      </c>
      <c r="E13" s="89">
        <v>30.115867</v>
      </c>
      <c r="F13" s="89">
        <v>0.318114675527639</v>
      </c>
      <c r="G13" s="89">
        <v>21.686993</v>
      </c>
      <c r="H13" s="89">
        <v>-0.259252255392539</v>
      </c>
      <c r="I13" s="89">
        <v>-22.201338</v>
      </c>
      <c r="J13" s="89">
        <v>-1.12466637244444</v>
      </c>
      <c r="K13" s="89">
        <v>5.65950495346365</v>
      </c>
      <c r="L13" s="89">
        <v>208.239251733991</v>
      </c>
      <c r="M13" s="89">
        <v>-22.1996914454388</v>
      </c>
      <c r="N13" s="89">
        <v>0.6042918829155</v>
      </c>
      <c r="O13" s="89">
        <v>-0.19519950914</v>
      </c>
      <c r="P13" s="89">
        <v>-0.29635457645</v>
      </c>
      <c r="Q13" s="165"/>
      <c r="U13" s="165"/>
    </row>
    <row r="14" s="52" customFormat="1" ht="20.1" customHeight="1" spans="1:21">
      <c r="A14" s="279" t="s">
        <v>26</v>
      </c>
      <c r="B14" s="89">
        <v>-642.098818</v>
      </c>
      <c r="C14" s="89">
        <v>20.2987770000001</v>
      </c>
      <c r="D14" s="89">
        <v>14.3377119727263</v>
      </c>
      <c r="E14" s="89">
        <v>163.637707</v>
      </c>
      <c r="F14" s="89">
        <v>14.8590207592438</v>
      </c>
      <c r="G14" s="89">
        <v>13.844286</v>
      </c>
      <c r="H14" s="89">
        <v>5.98050086102691</v>
      </c>
      <c r="I14" s="89">
        <v>19.199793</v>
      </c>
      <c r="J14" s="89">
        <v>2.77113267626843</v>
      </c>
      <c r="K14" s="89">
        <v>35.8870288269246</v>
      </c>
      <c r="L14" s="89">
        <v>406.434606296482</v>
      </c>
      <c r="M14" s="89">
        <v>28.6160349746873</v>
      </c>
      <c r="N14" s="89">
        <v>0.2560942071854</v>
      </c>
      <c r="O14" s="89">
        <v>-0.08874796074</v>
      </c>
      <c r="P14" s="89">
        <v>-0.48914587138</v>
      </c>
      <c r="Q14" s="165"/>
      <c r="U14" s="165"/>
    </row>
    <row r="15" s="52" customFormat="1" ht="20.1" customHeight="1" spans="1:21">
      <c r="A15" s="279" t="s">
        <v>27</v>
      </c>
      <c r="B15" s="89">
        <v>-382.36881</v>
      </c>
      <c r="C15" s="89">
        <v>82.633728</v>
      </c>
      <c r="D15" s="89">
        <v>18.1812060318544</v>
      </c>
      <c r="E15" s="89">
        <v>16.33725</v>
      </c>
      <c r="F15" s="89">
        <v>4.58204478771152</v>
      </c>
      <c r="G15" s="89">
        <v>26.509088</v>
      </c>
      <c r="H15" s="89">
        <v>7.27814241766862</v>
      </c>
      <c r="I15" s="89">
        <v>52.631124</v>
      </c>
      <c r="J15" s="89">
        <v>5.63287790111953</v>
      </c>
      <c r="K15" s="89">
        <v>7.44957590103965</v>
      </c>
      <c r="L15" s="89">
        <v>9439.80358522419</v>
      </c>
      <c r="M15" s="89">
        <v>944.666494850471</v>
      </c>
      <c r="N15" s="89">
        <v>1.2938736381881</v>
      </c>
      <c r="O15" s="89">
        <v>0.04622809461</v>
      </c>
      <c r="P15" s="89">
        <v>-29.55403225807</v>
      </c>
      <c r="Q15" s="165"/>
      <c r="U15" s="165"/>
    </row>
    <row r="16" s="52" customFormat="1" ht="20.1" customHeight="1" spans="1:21">
      <c r="A16" s="279" t="s">
        <v>28</v>
      </c>
      <c r="B16" s="89">
        <v>-255.711667</v>
      </c>
      <c r="C16" s="89">
        <v>42.6243640000001</v>
      </c>
      <c r="D16" s="89">
        <v>13.9656094850632</v>
      </c>
      <c r="E16" s="89">
        <v>6.86566599999999</v>
      </c>
      <c r="F16" s="89">
        <v>4.76246336515035</v>
      </c>
      <c r="G16" s="89">
        <v>14.874567</v>
      </c>
      <c r="H16" s="89">
        <v>6.41290206157307</v>
      </c>
      <c r="I16" s="89">
        <v>2.347452</v>
      </c>
      <c r="J16" s="89">
        <v>0.821401686388068</v>
      </c>
      <c r="K16" s="89">
        <v>11.7143035314634</v>
      </c>
      <c r="L16" s="89">
        <v>745.769735693389</v>
      </c>
      <c r="M16" s="89">
        <v>38.2610944501731</v>
      </c>
      <c r="N16" s="89">
        <v>0.8135212322674</v>
      </c>
      <c r="O16" s="89">
        <v>0.25173257176</v>
      </c>
      <c r="P16" s="89">
        <v>-0.06704617331</v>
      </c>
      <c r="Q16" s="165"/>
      <c r="U16" s="165"/>
    </row>
    <row r="17" s="52" customFormat="1" ht="20.1" customHeight="1" spans="1:21">
      <c r="A17" s="275" t="s">
        <v>44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83"/>
      <c r="O17" s="225"/>
      <c r="P17" s="225"/>
      <c r="Q17" s="165"/>
      <c r="U17" s="165"/>
    </row>
    <row r="18" s="52" customFormat="1" ht="21" customHeight="1" spans="1:21">
      <c r="A18" s="270" t="s">
        <v>45</v>
      </c>
      <c r="B18" s="89">
        <v>47.410681</v>
      </c>
      <c r="C18" s="89">
        <v>39.57933</v>
      </c>
      <c r="D18" s="89">
        <v>4.63278643277177</v>
      </c>
      <c r="E18" s="89">
        <v>1.11757</v>
      </c>
      <c r="F18" s="89">
        <v>-1.24778132088549</v>
      </c>
      <c r="G18" s="89">
        <v>5.307077</v>
      </c>
      <c r="H18" s="89">
        <v>-3.65484452414089</v>
      </c>
      <c r="I18" s="89">
        <v>1.406704</v>
      </c>
      <c r="J18" s="89">
        <v>0.269839412254608</v>
      </c>
      <c r="K18" s="89">
        <v>12.9599416689236</v>
      </c>
      <c r="L18" s="89">
        <v>42.2815046217052</v>
      </c>
      <c r="M18" s="89">
        <v>-39.9519340403411</v>
      </c>
      <c r="N18" s="89">
        <v>0.7289740956294</v>
      </c>
      <c r="O18" s="89">
        <v>-0.28011559211</v>
      </c>
      <c r="P18" s="89">
        <v>-0.60035842294</v>
      </c>
      <c r="Q18" s="165"/>
      <c r="U18" s="165"/>
    </row>
    <row r="19" s="52" customFormat="1" ht="21" customHeight="1" spans="1:21">
      <c r="A19" s="270" t="s">
        <v>46</v>
      </c>
      <c r="B19" s="89">
        <v>18.316877</v>
      </c>
      <c r="C19" s="89">
        <v>-9.54582</v>
      </c>
      <c r="D19" s="89">
        <v>-12.3492979956801</v>
      </c>
      <c r="E19" s="89">
        <v>22.625428</v>
      </c>
      <c r="F19" s="89">
        <v>12.0690525458333</v>
      </c>
      <c r="G19" s="89">
        <v>5.179613</v>
      </c>
      <c r="H19" s="89">
        <v>0.262821428304811</v>
      </c>
      <c r="I19" s="89">
        <v>0.057656</v>
      </c>
      <c r="J19" s="89">
        <v>0.0174240215419657</v>
      </c>
      <c r="K19" s="89">
        <v>-3.78210849251946</v>
      </c>
      <c r="L19" s="89">
        <v>-537.832780530042</v>
      </c>
      <c r="M19" s="89">
        <v>102.407556193209</v>
      </c>
      <c r="N19" s="89">
        <v>-1.6009852216749</v>
      </c>
      <c r="O19" s="89">
        <v>0.18302638531</v>
      </c>
      <c r="P19" s="89">
        <v>22.25897834231</v>
      </c>
      <c r="Q19" s="165"/>
      <c r="U19" s="165"/>
    </row>
    <row r="20" s="52" customFormat="1" ht="21" customHeight="1" spans="1:21">
      <c r="A20" s="270" t="s">
        <v>47</v>
      </c>
      <c r="B20" s="89">
        <v>24.863479</v>
      </c>
      <c r="C20" s="89">
        <v>19.078469</v>
      </c>
      <c r="D20" s="89">
        <v>0.740639177276961</v>
      </c>
      <c r="E20" s="89">
        <v>2.91731</v>
      </c>
      <c r="F20" s="89">
        <v>0.810990421024859</v>
      </c>
      <c r="G20" s="89">
        <v>2.86381900000001</v>
      </c>
      <c r="H20" s="89">
        <v>-1.55282033432322</v>
      </c>
      <c r="I20" s="89">
        <v>0.003881</v>
      </c>
      <c r="J20" s="89">
        <v>0.00119073602140681</v>
      </c>
      <c r="K20" s="89">
        <v>4.03234488512499</v>
      </c>
      <c r="L20" s="89">
        <v>3604.96790373627</v>
      </c>
      <c r="M20" s="89">
        <v>5.25323321381771</v>
      </c>
      <c r="N20" s="89">
        <v>21.7991452991453</v>
      </c>
      <c r="O20" s="89">
        <v>-0.34968082093</v>
      </c>
      <c r="P20" s="89">
        <v>1.84307027246</v>
      </c>
      <c r="Q20" s="165"/>
      <c r="U20" s="165"/>
    </row>
    <row r="21" s="52" customFormat="1" ht="21" customHeight="1" spans="1:21">
      <c r="A21" s="270" t="s">
        <v>48</v>
      </c>
      <c r="B21" s="89">
        <v>22.735515</v>
      </c>
      <c r="C21" s="89">
        <v>19.497696</v>
      </c>
      <c r="D21" s="89">
        <v>0.224744132160978</v>
      </c>
      <c r="E21" s="89">
        <v>2.46568</v>
      </c>
      <c r="F21" s="89">
        <v>2.34856325584688</v>
      </c>
      <c r="G21" s="89">
        <v>0.793991999999998</v>
      </c>
      <c r="H21" s="89">
        <v>-2.54772541429594</v>
      </c>
      <c r="I21" s="89">
        <v>-0.021853</v>
      </c>
      <c r="J21" s="89">
        <v>-0.0255819737119122</v>
      </c>
      <c r="K21" s="89">
        <v>-3.92911574787355</v>
      </c>
      <c r="L21" s="89">
        <v>3656.40065187557</v>
      </c>
      <c r="M21" s="89">
        <v>13.6635457639553</v>
      </c>
      <c r="N21" s="89">
        <v>25.3111888111888</v>
      </c>
      <c r="O21" s="89">
        <v>0.53262544225</v>
      </c>
      <c r="P21" s="89">
        <v>-0.08602150538</v>
      </c>
      <c r="Q21" s="165"/>
      <c r="U21" s="165"/>
    </row>
    <row r="22" s="52" customFormat="1" ht="20.1" customHeight="1" spans="1:21">
      <c r="A22" s="27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83"/>
      <c r="O22" s="225"/>
      <c r="P22" s="225"/>
      <c r="Q22" s="165"/>
      <c r="U22" s="165"/>
    </row>
    <row r="23" s="52" customFormat="1" ht="20.1" customHeight="1" spans="1:21">
      <c r="A23" s="279" t="s">
        <v>49</v>
      </c>
      <c r="B23" s="89">
        <v>95.09723</v>
      </c>
      <c r="C23" s="89">
        <v>0.478206999999991</v>
      </c>
      <c r="D23" s="89">
        <v>-0.75627179572157</v>
      </c>
      <c r="E23" s="89">
        <v>6.126602</v>
      </c>
      <c r="F23" s="89">
        <v>0.0650159561130557</v>
      </c>
      <c r="G23" s="89">
        <v>86.958959</v>
      </c>
      <c r="H23" s="89">
        <v>0.659301639467159</v>
      </c>
      <c r="I23" s="89">
        <v>1.533462</v>
      </c>
      <c r="J23" s="89">
        <v>0.0319542001413789</v>
      </c>
      <c r="K23" s="89">
        <v>-2.50585706978471</v>
      </c>
      <c r="L23" s="89">
        <v>-6.91617781433899</v>
      </c>
      <c r="M23" s="89">
        <v>5.11187091854654</v>
      </c>
      <c r="N23" s="89">
        <v>-0.2412530889857</v>
      </c>
      <c r="O23" s="89">
        <v>0.05048430447</v>
      </c>
      <c r="P23" s="89">
        <v>0.89403017318</v>
      </c>
      <c r="Q23" s="165"/>
      <c r="U23" s="165"/>
    </row>
    <row r="24" s="20" customFormat="1" ht="24" customHeight="1" spans="1:1">
      <c r="A24" s="47" t="s">
        <v>50</v>
      </c>
    </row>
  </sheetData>
  <protectedRanges>
    <protectedRange sqref="B1 W1 M1" name="区域1"/>
  </protectedRanges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751388888888889" right="0.751388888888889" top="0.590277777777778" bottom="1" header="0.511805555555556" footer="0.511805555555556"/>
  <pageSetup paperSize="9" scale="77" firstPageNumber="4" orientation="portrait" useFirstPageNumber="1" horizontalDpi="600"/>
  <headerFooter>
    <oddFooter>&amp;C 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3"/>
  <sheetViews>
    <sheetView view="pageBreakPreview" zoomScale="115" zoomScaleNormal="100" workbookViewId="0">
      <pane xSplit="1" ySplit="3" topLeftCell="B7" activePane="bottomRight" state="frozen"/>
      <selection/>
      <selection pane="topRight"/>
      <selection pane="bottomLeft"/>
      <selection pane="bottomRight" activeCell="S26" sqref="S26"/>
    </sheetView>
  </sheetViews>
  <sheetFormatPr defaultColWidth="10" defaultRowHeight="14.25"/>
  <cols>
    <col min="1" max="1" width="10.5" style="101" customWidth="1"/>
    <col min="2" max="2" width="7.94166666666667" style="101" customWidth="1"/>
    <col min="3" max="3" width="7.35" style="101" customWidth="1"/>
    <col min="4" max="4" width="5.63333333333333" style="101" customWidth="1"/>
    <col min="5" max="5" width="7" style="101" customWidth="1"/>
    <col min="6" max="6" width="5.63333333333333" style="101" customWidth="1"/>
    <col min="7" max="7" width="7.13333333333333" style="101" customWidth="1"/>
    <col min="8" max="8" width="5.775" style="101" customWidth="1"/>
    <col min="9" max="9" width="6.775" style="101" customWidth="1"/>
    <col min="10" max="10" width="6.38333333333333" style="101" customWidth="1"/>
    <col min="11" max="11" width="6.5" style="101" customWidth="1"/>
    <col min="12" max="12" width="7.75" style="101" customWidth="1"/>
    <col min="13" max="13" width="6.88333333333333" style="101" customWidth="1"/>
    <col min="14" max="14" width="5.63333333333333" style="101" customWidth="1"/>
    <col min="15" max="15" width="5.5" style="101" customWidth="1"/>
    <col min="16" max="16" width="6.13333333333333" style="101" customWidth="1"/>
    <col min="17" max="17" width="3.25" style="101" customWidth="1"/>
    <col min="18" max="18" width="10" style="101" customWidth="1"/>
    <col min="19" max="19" width="7.88333333333333" style="101" customWidth="1"/>
    <col min="20" max="20" width="6.88333333333333" style="101" customWidth="1"/>
    <col min="21" max="21" width="5.63333333333333" style="247" customWidth="1"/>
    <col min="22" max="22" width="6.88333333333333" style="265" customWidth="1"/>
    <col min="23" max="23" width="5.25" style="101" customWidth="1"/>
    <col min="24" max="24" width="6.75" style="101" customWidth="1"/>
    <col min="25" max="25" width="5.38333333333333" style="101" customWidth="1"/>
    <col min="26" max="26" width="6.63333333333333" style="101" customWidth="1"/>
    <col min="27" max="28" width="6.13333333333333" style="101" customWidth="1"/>
    <col min="29" max="29" width="7" style="101" customWidth="1"/>
    <col min="30" max="33" width="6.13333333333333" style="101" customWidth="1"/>
    <col min="34" max="16384" width="10" style="101"/>
  </cols>
  <sheetData>
    <row r="1" s="101" customFormat="1" ht="29.25" customHeight="1" spans="1:33">
      <c r="A1" s="266" t="s">
        <v>51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R1" s="266" t="s">
        <v>52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="165" customFormat="1" ht="18" customHeight="1" spans="1:33">
      <c r="A2" s="104" t="s">
        <v>6</v>
      </c>
      <c r="B2" s="105" t="s">
        <v>30</v>
      </c>
      <c r="C2" s="82" t="s">
        <v>31</v>
      </c>
      <c r="D2" s="82" t="s">
        <v>32</v>
      </c>
      <c r="E2" s="82" t="s">
        <v>33</v>
      </c>
      <c r="F2" s="82" t="s">
        <v>32</v>
      </c>
      <c r="G2" s="105" t="s">
        <v>34</v>
      </c>
      <c r="H2" s="105" t="s">
        <v>35</v>
      </c>
      <c r="I2" s="105" t="s">
        <v>36</v>
      </c>
      <c r="J2" s="105" t="s">
        <v>32</v>
      </c>
      <c r="K2" s="105" t="s">
        <v>37</v>
      </c>
      <c r="L2" s="105" t="s">
        <v>38</v>
      </c>
      <c r="M2" s="105" t="s">
        <v>39</v>
      </c>
      <c r="N2" s="105" t="s">
        <v>40</v>
      </c>
      <c r="O2" s="105" t="s">
        <v>41</v>
      </c>
      <c r="P2" s="105" t="s">
        <v>42</v>
      </c>
      <c r="R2" s="104" t="s">
        <v>6</v>
      </c>
      <c r="S2" s="105" t="s">
        <v>30</v>
      </c>
      <c r="T2" s="82" t="s">
        <v>31</v>
      </c>
      <c r="U2" s="82" t="s">
        <v>32</v>
      </c>
      <c r="V2" s="82" t="s">
        <v>33</v>
      </c>
      <c r="W2" s="82" t="s">
        <v>32</v>
      </c>
      <c r="X2" s="105" t="s">
        <v>34</v>
      </c>
      <c r="Y2" s="105" t="s">
        <v>35</v>
      </c>
      <c r="Z2" s="105" t="s">
        <v>36</v>
      </c>
      <c r="AA2" s="105" t="s">
        <v>32</v>
      </c>
      <c r="AB2" s="105" t="s">
        <v>37</v>
      </c>
      <c r="AC2" s="105" t="s">
        <v>38</v>
      </c>
      <c r="AD2" s="105" t="s">
        <v>39</v>
      </c>
      <c r="AE2" s="105" t="s">
        <v>40</v>
      </c>
      <c r="AF2" s="105" t="s">
        <v>41</v>
      </c>
      <c r="AG2" s="105" t="s">
        <v>42</v>
      </c>
    </row>
    <row r="3" s="165" customFormat="1" ht="41.4" customHeight="1" spans="1:33">
      <c r="A3" s="222"/>
      <c r="B3" s="267"/>
      <c r="C3" s="82"/>
      <c r="D3" s="82"/>
      <c r="E3" s="82"/>
      <c r="F3" s="82"/>
      <c r="G3" s="267"/>
      <c r="H3" s="267"/>
      <c r="I3" s="267"/>
      <c r="J3" s="267"/>
      <c r="K3" s="267"/>
      <c r="L3" s="267"/>
      <c r="M3" s="267"/>
      <c r="N3" s="267"/>
      <c r="O3" s="267"/>
      <c r="P3" s="267"/>
      <c r="R3" s="222"/>
      <c r="S3" s="267"/>
      <c r="T3" s="82"/>
      <c r="U3" s="82"/>
      <c r="V3" s="82"/>
      <c r="W3" s="82"/>
      <c r="X3" s="267"/>
      <c r="Y3" s="267"/>
      <c r="Z3" s="267"/>
      <c r="AA3" s="267"/>
      <c r="AB3" s="267"/>
      <c r="AC3" s="267"/>
      <c r="AD3" s="267"/>
      <c r="AE3" s="267"/>
      <c r="AF3" s="267"/>
      <c r="AG3" s="267"/>
    </row>
    <row r="4" s="165" customFormat="1" ht="25" customHeight="1" spans="1:33">
      <c r="A4" s="268" t="s">
        <v>16</v>
      </c>
      <c r="B4" s="269">
        <v>-455.760399999999</v>
      </c>
      <c r="C4" s="269">
        <v>797.170211</v>
      </c>
      <c r="D4" s="269">
        <v>3.23396971489785</v>
      </c>
      <c r="E4" s="269">
        <v>-682.154172</v>
      </c>
      <c r="F4" s="269">
        <v>-1.85442461609425</v>
      </c>
      <c r="G4" s="269">
        <v>-244.457156</v>
      </c>
      <c r="H4" s="269">
        <v>-0.465662163000903</v>
      </c>
      <c r="I4" s="269">
        <v>-326.319283</v>
      </c>
      <c r="J4" s="269">
        <v>-0.913882935802761</v>
      </c>
      <c r="K4" s="269">
        <v>-6.38066736338291</v>
      </c>
      <c r="L4" s="269">
        <v>149.368163453707</v>
      </c>
      <c r="M4" s="269">
        <v>-11.3488689388064</v>
      </c>
      <c r="N4" s="269">
        <v>0.286513313004</v>
      </c>
      <c r="O4" s="269">
        <v>-0.27900917175</v>
      </c>
      <c r="P4" s="269">
        <v>1.28994767994</v>
      </c>
      <c r="R4" s="278" t="s">
        <v>16</v>
      </c>
      <c r="S4" s="269">
        <v>-8132.21418399999</v>
      </c>
      <c r="T4" s="269">
        <v>5656.22429999999</v>
      </c>
      <c r="U4" s="269">
        <v>4.26216008980892</v>
      </c>
      <c r="V4" s="269">
        <v>-7636.960681</v>
      </c>
      <c r="W4" s="269">
        <v>-2.61501478687065</v>
      </c>
      <c r="X4" s="269">
        <v>-4164.934456</v>
      </c>
      <c r="Y4" s="269">
        <v>-1.07394149740017</v>
      </c>
      <c r="Z4" s="269">
        <v>-1986.543347</v>
      </c>
      <c r="AA4" s="269">
        <v>-0.57320380553813</v>
      </c>
      <c r="AB4" s="269">
        <v>-3.43084276660031</v>
      </c>
      <c r="AC4" s="269">
        <v>255.348699988036</v>
      </c>
      <c r="AD4" s="269">
        <v>6.11090375918229</v>
      </c>
      <c r="AE4" s="269">
        <v>0.2445690602767</v>
      </c>
      <c r="AF4" s="269">
        <v>-0.52872071108</v>
      </c>
      <c r="AG4" s="269">
        <v>-3.41204979238</v>
      </c>
    </row>
    <row r="5" s="52" customFormat="1" ht="25" customHeight="1" spans="1:33">
      <c r="A5" s="268" t="s">
        <v>17</v>
      </c>
      <c r="B5" s="269">
        <v>-629.163933</v>
      </c>
      <c r="C5" s="269">
        <v>278.847395</v>
      </c>
      <c r="D5" s="269">
        <v>5.92475861179568</v>
      </c>
      <c r="E5" s="269">
        <v>-424.364202</v>
      </c>
      <c r="F5" s="269">
        <v>-2.97085014277475</v>
      </c>
      <c r="G5" s="269">
        <v>-141.369356</v>
      </c>
      <c r="H5" s="269">
        <v>-0.0496887716140257</v>
      </c>
      <c r="I5" s="269">
        <v>-342.27777</v>
      </c>
      <c r="J5" s="269">
        <v>-2.90421969740691</v>
      </c>
      <c r="K5" s="269">
        <v>-28.3802255446474</v>
      </c>
      <c r="L5" s="269">
        <v>-226.807258591271</v>
      </c>
      <c r="M5" s="269">
        <v>-16.6525385413383</v>
      </c>
      <c r="N5" s="269">
        <v>-0.0804897812017</v>
      </c>
      <c r="O5" s="269">
        <v>-0.6474049308</v>
      </c>
      <c r="P5" s="269">
        <v>-4.70334782277</v>
      </c>
      <c r="R5" s="279" t="s">
        <v>17</v>
      </c>
      <c r="S5" s="269">
        <v>-1979.66123899999</v>
      </c>
      <c r="T5" s="269">
        <v>3479.65108099999</v>
      </c>
      <c r="U5" s="269">
        <v>6.71480812201636</v>
      </c>
      <c r="V5" s="269">
        <v>-2406.538027</v>
      </c>
      <c r="W5" s="269">
        <v>-3.0378047607755</v>
      </c>
      <c r="X5" s="269">
        <v>-1363.754564</v>
      </c>
      <c r="Y5" s="269">
        <v>-1.4535621549304</v>
      </c>
      <c r="Z5" s="269">
        <v>-1689.019729</v>
      </c>
      <c r="AA5" s="269">
        <v>-2.22344120631048</v>
      </c>
      <c r="AB5" s="269">
        <v>-5.51957731327627</v>
      </c>
      <c r="AC5" s="269">
        <v>229.346054885775</v>
      </c>
      <c r="AD5" s="269">
        <v>36.90344159044</v>
      </c>
      <c r="AE5" s="269">
        <v>-0.0468475535159</v>
      </c>
      <c r="AF5" s="269">
        <v>-0.83238411421</v>
      </c>
      <c r="AG5" s="269">
        <v>-10.59268504854</v>
      </c>
    </row>
    <row r="6" s="264" customFormat="1" ht="25" customHeight="1" spans="1:33">
      <c r="A6" s="270" t="s">
        <v>18</v>
      </c>
      <c r="B6" s="269">
        <v>-192.993973</v>
      </c>
      <c r="C6" s="269">
        <v>101.843021</v>
      </c>
      <c r="D6" s="269">
        <v>3.67789997384575</v>
      </c>
      <c r="E6" s="269">
        <v>-152.059459</v>
      </c>
      <c r="F6" s="269">
        <v>-2.10191555947292</v>
      </c>
      <c r="G6" s="269">
        <v>-68.329628</v>
      </c>
      <c r="H6" s="269">
        <v>-0.547789301670424</v>
      </c>
      <c r="I6" s="269">
        <v>-74.4479070000001</v>
      </c>
      <c r="J6" s="269">
        <v>-1.02819511270239</v>
      </c>
      <c r="K6" s="269">
        <v>-15.5515328620375</v>
      </c>
      <c r="L6" s="269">
        <v>-1107.80092884433</v>
      </c>
      <c r="M6" s="269">
        <v>-85.2433435223965</v>
      </c>
      <c r="N6" s="269">
        <v>-0.3413308486301</v>
      </c>
      <c r="O6" s="269">
        <v>-0.44075670089</v>
      </c>
      <c r="P6" s="269">
        <v>10.71340979141</v>
      </c>
      <c r="R6" s="270" t="s">
        <v>18</v>
      </c>
      <c r="S6" s="269">
        <v>-5008.503241</v>
      </c>
      <c r="T6" s="269">
        <v>-1332.981328</v>
      </c>
      <c r="U6" s="269">
        <v>2.78984374234204</v>
      </c>
      <c r="V6" s="269">
        <v>-1974.281068</v>
      </c>
      <c r="W6" s="269">
        <v>-2.33840317617106</v>
      </c>
      <c r="X6" s="269">
        <v>-1026.571569</v>
      </c>
      <c r="Y6" s="269">
        <v>-0.0444132645985782</v>
      </c>
      <c r="Z6" s="269">
        <v>-674.669276</v>
      </c>
      <c r="AA6" s="269">
        <v>-0.407027301572382</v>
      </c>
      <c r="AB6" s="269">
        <v>-17.3739498647424</v>
      </c>
      <c r="AC6" s="269">
        <v>-485.641741753456</v>
      </c>
      <c r="AD6" s="269">
        <v>-23.5184663665384</v>
      </c>
      <c r="AE6" s="269">
        <v>-0.2580477328094</v>
      </c>
      <c r="AF6" s="269">
        <v>-0.38605387864</v>
      </c>
      <c r="AG6" s="269">
        <v>6.24953090344</v>
      </c>
    </row>
    <row r="7" s="52" customFormat="1" ht="25" customHeight="1" spans="1:33">
      <c r="A7" s="271" t="s">
        <v>19</v>
      </c>
      <c r="B7" s="269">
        <v>64.890818</v>
      </c>
      <c r="C7" s="269">
        <v>61.2681920000002</v>
      </c>
      <c r="D7" s="269">
        <v>1.02502988905942</v>
      </c>
      <c r="E7" s="269">
        <v>10.193865</v>
      </c>
      <c r="F7" s="269">
        <v>-0.133816266984937</v>
      </c>
      <c r="G7" s="269">
        <v>-23.04531</v>
      </c>
      <c r="H7" s="269">
        <v>-1.2821341742779</v>
      </c>
      <c r="I7" s="269">
        <v>16.474071</v>
      </c>
      <c r="J7" s="269">
        <v>0.390920552203434</v>
      </c>
      <c r="K7" s="269">
        <v>9.11716827552794</v>
      </c>
      <c r="L7" s="269">
        <v>75.4773221449577</v>
      </c>
      <c r="M7" s="269">
        <v>-12.837901168177</v>
      </c>
      <c r="N7" s="269">
        <v>0.2138567695066</v>
      </c>
      <c r="O7" s="269">
        <v>0.07176682499</v>
      </c>
      <c r="P7" s="269">
        <v>3.06451612903</v>
      </c>
      <c r="R7" s="270" t="s">
        <v>19</v>
      </c>
      <c r="S7" s="269">
        <v>-1295.911811</v>
      </c>
      <c r="T7" s="269">
        <v>-360.37017</v>
      </c>
      <c r="U7" s="269">
        <v>1.5193667148526</v>
      </c>
      <c r="V7" s="269">
        <v>-424.365684</v>
      </c>
      <c r="W7" s="269">
        <v>-0.754146326964801</v>
      </c>
      <c r="X7" s="269">
        <v>-523.533757</v>
      </c>
      <c r="Y7" s="269">
        <v>-1.1424752640657</v>
      </c>
      <c r="Z7" s="269">
        <v>12.3578000000004</v>
      </c>
      <c r="AA7" s="269">
        <v>0.377254876177881</v>
      </c>
      <c r="AB7" s="269">
        <v>10.7473475382096</v>
      </c>
      <c r="AC7" s="269">
        <v>17.5444450113519</v>
      </c>
      <c r="AD7" s="269">
        <v>-17.3962112540199</v>
      </c>
      <c r="AE7" s="269">
        <v>0.1687568935442</v>
      </c>
      <c r="AF7" s="269">
        <v>-0.26967248908</v>
      </c>
      <c r="AG7" s="269">
        <v>-7.96020739215</v>
      </c>
    </row>
    <row r="8" s="52" customFormat="1" ht="25" customHeight="1" spans="1:33">
      <c r="A8" s="268" t="s">
        <v>20</v>
      </c>
      <c r="B8" s="269">
        <v>74.3385240000002</v>
      </c>
      <c r="C8" s="269">
        <v>93.384641</v>
      </c>
      <c r="D8" s="269">
        <v>3.13661327523411</v>
      </c>
      <c r="E8" s="269">
        <v>-18.959279</v>
      </c>
      <c r="F8" s="269">
        <v>-1.92958427908746</v>
      </c>
      <c r="G8" s="269">
        <v>-28.391656</v>
      </c>
      <c r="H8" s="269">
        <v>-2.49784856425245</v>
      </c>
      <c r="I8" s="269">
        <v>28.304818</v>
      </c>
      <c r="J8" s="269">
        <v>1.2908195681058</v>
      </c>
      <c r="K8" s="269">
        <v>-1.20966047415877</v>
      </c>
      <c r="L8" s="269">
        <v>1588.5939743247</v>
      </c>
      <c r="M8" s="269">
        <v>34.1812518191965</v>
      </c>
      <c r="N8" s="269">
        <v>2.1862951380627</v>
      </c>
      <c r="O8" s="269">
        <v>0.12069806349</v>
      </c>
      <c r="P8" s="269">
        <v>3.29254727475</v>
      </c>
      <c r="R8" s="268" t="s">
        <v>20</v>
      </c>
      <c r="S8" s="269">
        <v>570.600789999999</v>
      </c>
      <c r="T8" s="269">
        <v>1273.989807</v>
      </c>
      <c r="U8" s="269">
        <v>7.28426751260782</v>
      </c>
      <c r="V8" s="269">
        <v>-299.017795</v>
      </c>
      <c r="W8" s="269">
        <v>-3.04825242877344</v>
      </c>
      <c r="X8" s="269">
        <v>-469.031361</v>
      </c>
      <c r="Y8" s="269">
        <v>-4.42441641403798</v>
      </c>
      <c r="Z8" s="269">
        <v>64.6601390000001</v>
      </c>
      <c r="AA8" s="269">
        <v>0.188401330203613</v>
      </c>
      <c r="AB8" s="269">
        <v>-14.3378759950243</v>
      </c>
      <c r="AC8" s="269">
        <v>1389.19497954418</v>
      </c>
      <c r="AD8" s="269">
        <v>24.3311365064936</v>
      </c>
      <c r="AE8" s="269">
        <v>2.0119026793992</v>
      </c>
      <c r="AF8" s="269">
        <v>-0.13429065174</v>
      </c>
      <c r="AG8" s="269">
        <v>-0.01195854371</v>
      </c>
    </row>
    <row r="9" s="52" customFormat="1" ht="25" customHeight="1" spans="1:33">
      <c r="A9" s="268" t="s">
        <v>21</v>
      </c>
      <c r="B9" s="269">
        <v>33.885803</v>
      </c>
      <c r="C9" s="269">
        <v>31.114603</v>
      </c>
      <c r="D9" s="269">
        <v>1.65860153198891</v>
      </c>
      <c r="E9" s="269">
        <v>-14.142692</v>
      </c>
      <c r="F9" s="269">
        <v>-2.61218569814937</v>
      </c>
      <c r="G9" s="269">
        <v>1.49643999999999</v>
      </c>
      <c r="H9" s="269">
        <v>-0.731032784143544</v>
      </c>
      <c r="I9" s="269">
        <v>15.417452</v>
      </c>
      <c r="J9" s="269">
        <v>1.68461695030401</v>
      </c>
      <c r="K9" s="269">
        <v>-12.749734095673</v>
      </c>
      <c r="L9" s="269">
        <v>-158.973043969534</v>
      </c>
      <c r="M9" s="269">
        <v>15.8720501079288</v>
      </c>
      <c r="N9" s="269">
        <v>-0.4957700722046</v>
      </c>
      <c r="O9" s="269">
        <v>0.17037687908</v>
      </c>
      <c r="P9" s="269">
        <v>5.43010752688</v>
      </c>
      <c r="R9" s="268" t="s">
        <v>21</v>
      </c>
      <c r="S9" s="269">
        <v>300.155507</v>
      </c>
      <c r="T9" s="269">
        <v>244.708326</v>
      </c>
      <c r="U9" s="269">
        <v>1.64080987257228</v>
      </c>
      <c r="V9" s="269">
        <v>-60.4924260000002</v>
      </c>
      <c r="W9" s="269">
        <v>-2.22169570858814</v>
      </c>
      <c r="X9" s="269">
        <v>-68.2496780000001</v>
      </c>
      <c r="Y9" s="269">
        <v>-2.42067419629904</v>
      </c>
      <c r="Z9" s="269">
        <v>184.189285</v>
      </c>
      <c r="AA9" s="269">
        <v>3.00156003231489</v>
      </c>
      <c r="AB9" s="269">
        <v>-7.84160596837577</v>
      </c>
      <c r="AC9" s="269">
        <v>-52.713903533423</v>
      </c>
      <c r="AD9" s="269">
        <v>43.5161614563601</v>
      </c>
      <c r="AE9" s="269">
        <v>-0.6805321901751</v>
      </c>
      <c r="AF9" s="269">
        <v>0.11149998232</v>
      </c>
      <c r="AG9" s="269">
        <v>4.97102636785</v>
      </c>
    </row>
    <row r="10" s="52" customFormat="1" ht="25" customHeight="1" spans="1:33">
      <c r="A10" s="268" t="s">
        <v>22</v>
      </c>
      <c r="B10" s="269">
        <v>46.759366</v>
      </c>
      <c r="C10" s="269">
        <v>4.31636900000004</v>
      </c>
      <c r="D10" s="269">
        <v>-1.76220070070934</v>
      </c>
      <c r="E10" s="269">
        <v>46.580944</v>
      </c>
      <c r="F10" s="269">
        <v>3.27557927114542</v>
      </c>
      <c r="G10" s="269">
        <v>9.046802</v>
      </c>
      <c r="H10" s="269">
        <v>-0.0261234300313333</v>
      </c>
      <c r="I10" s="269">
        <v>-13.184749</v>
      </c>
      <c r="J10" s="269">
        <v>-1.48725514040474</v>
      </c>
      <c r="K10" s="269">
        <v>25.5298544766498</v>
      </c>
      <c r="L10" s="269">
        <v>-789.391996454954</v>
      </c>
      <c r="M10" s="269">
        <v>-24.2467793931538</v>
      </c>
      <c r="N10" s="269">
        <v>-0.9712740553448</v>
      </c>
      <c r="O10" s="269">
        <v>0.38602484915</v>
      </c>
      <c r="P10" s="269">
        <v>2.2849321315</v>
      </c>
      <c r="R10" s="268" t="s">
        <v>22</v>
      </c>
      <c r="S10" s="269">
        <v>-944.903560999998</v>
      </c>
      <c r="T10" s="269">
        <v>-319.298728</v>
      </c>
      <c r="U10" s="269">
        <v>2.08656027780766</v>
      </c>
      <c r="V10" s="269">
        <v>-272.38872</v>
      </c>
      <c r="W10" s="269">
        <v>-0.866764047379203</v>
      </c>
      <c r="X10" s="269">
        <v>-343.175556</v>
      </c>
      <c r="Y10" s="269">
        <v>-1.84912703236918</v>
      </c>
      <c r="Z10" s="269">
        <v>-10.0405570000001</v>
      </c>
      <c r="AA10" s="269">
        <v>0.629330801940699</v>
      </c>
      <c r="AB10" s="269">
        <v>1.09491004174095</v>
      </c>
      <c r="AC10" s="269">
        <v>27.7620541295119</v>
      </c>
      <c r="AD10" s="269">
        <v>0.466817232320636</v>
      </c>
      <c r="AE10" s="269">
        <v>0.0411278092883</v>
      </c>
      <c r="AF10" s="269">
        <v>-0.84255214342</v>
      </c>
      <c r="AG10" s="269">
        <v>-15.29040748818</v>
      </c>
    </row>
    <row r="11" s="52" customFormat="1" ht="25" customHeight="1" spans="1:33">
      <c r="A11" s="268" t="s">
        <v>23</v>
      </c>
      <c r="B11" s="269">
        <v>-45.5530969999995</v>
      </c>
      <c r="C11" s="269">
        <v>20.9542909999998</v>
      </c>
      <c r="D11" s="269">
        <v>2.16417686357428</v>
      </c>
      <c r="E11" s="269">
        <v>-29.7352859999999</v>
      </c>
      <c r="F11" s="269">
        <v>-0.981170834172254</v>
      </c>
      <c r="G11" s="269">
        <v>-18.147401</v>
      </c>
      <c r="H11" s="269">
        <v>-0.486589951824534</v>
      </c>
      <c r="I11" s="269">
        <v>-18.624701</v>
      </c>
      <c r="J11" s="269">
        <v>-0.696416077577501</v>
      </c>
      <c r="K11" s="269">
        <v>-13.7154768071225</v>
      </c>
      <c r="L11" s="269">
        <v>-218.183337310626</v>
      </c>
      <c r="M11" s="269">
        <v>-26.9968350330352</v>
      </c>
      <c r="N11" s="269">
        <v>0.0003033160487</v>
      </c>
      <c r="O11" s="269">
        <v>-0.14899690073</v>
      </c>
      <c r="P11" s="269">
        <v>0.93548387097</v>
      </c>
      <c r="R11" s="268" t="s">
        <v>23</v>
      </c>
      <c r="S11" s="269">
        <v>974.042953</v>
      </c>
      <c r="T11" s="269">
        <v>1761.580999</v>
      </c>
      <c r="U11" s="269">
        <v>8.09307992524569</v>
      </c>
      <c r="V11" s="269">
        <v>-318.306341</v>
      </c>
      <c r="W11" s="269">
        <v>-3.34200955265066</v>
      </c>
      <c r="X11" s="269">
        <v>-163.942723</v>
      </c>
      <c r="Y11" s="269">
        <v>-2.17135833678021</v>
      </c>
      <c r="Z11" s="269">
        <v>-305.288982</v>
      </c>
      <c r="AA11" s="269">
        <v>-2.57971203581483</v>
      </c>
      <c r="AB11" s="269">
        <v>-4.84340784601741</v>
      </c>
      <c r="AC11" s="269">
        <v>128.720610630033</v>
      </c>
      <c r="AD11" s="269">
        <v>-12.0745573977985</v>
      </c>
      <c r="AE11" s="269">
        <v>0.2960877774707</v>
      </c>
      <c r="AF11" s="269">
        <v>-0.73290180175</v>
      </c>
      <c r="AG11" s="269">
        <v>-2.97910734849</v>
      </c>
    </row>
    <row r="12" s="52" customFormat="1" ht="25" customHeight="1" spans="1:33">
      <c r="A12" s="268" t="s">
        <v>24</v>
      </c>
      <c r="B12" s="269">
        <v>-141.491501</v>
      </c>
      <c r="C12" s="269">
        <v>-46.323898</v>
      </c>
      <c r="D12" s="269">
        <v>1.19236512597831</v>
      </c>
      <c r="E12" s="269">
        <v>-43.725437</v>
      </c>
      <c r="F12" s="269">
        <v>-0.636436047766995</v>
      </c>
      <c r="G12" s="269">
        <v>-43.62067</v>
      </c>
      <c r="H12" s="269">
        <v>-0.431718173973401</v>
      </c>
      <c r="I12" s="269">
        <v>-7.821496</v>
      </c>
      <c r="J12" s="269">
        <v>-0.124210904237906</v>
      </c>
      <c r="K12" s="269">
        <v>-13.4753111962163</v>
      </c>
      <c r="L12" s="269">
        <v>-458.708386187594</v>
      </c>
      <c r="M12" s="269">
        <v>-23.8950395522176</v>
      </c>
      <c r="N12" s="269">
        <v>-0.499003145885</v>
      </c>
      <c r="O12" s="269">
        <v>-0.34204629656</v>
      </c>
      <c r="P12" s="269">
        <v>5.10525099251</v>
      </c>
      <c r="R12" s="268" t="s">
        <v>24</v>
      </c>
      <c r="S12" s="269">
        <v>-2516.106217</v>
      </c>
      <c r="T12" s="269">
        <v>-1500.665399</v>
      </c>
      <c r="U12" s="269">
        <v>-1.45243186325865</v>
      </c>
      <c r="V12" s="269">
        <v>-670.77613</v>
      </c>
      <c r="W12" s="269">
        <v>-0.777551431053318</v>
      </c>
      <c r="X12" s="269">
        <v>-319.576344</v>
      </c>
      <c r="Y12" s="269">
        <v>1.83850674098204</v>
      </c>
      <c r="Z12" s="269">
        <v>-25.0883439999999</v>
      </c>
      <c r="AA12" s="269">
        <v>0.39147655332994</v>
      </c>
      <c r="AB12" s="269">
        <v>-9.31906199422846</v>
      </c>
      <c r="AC12" s="269">
        <v>-40.9596729131517</v>
      </c>
      <c r="AD12" s="269">
        <v>-5.25336822988754</v>
      </c>
      <c r="AE12" s="269">
        <v>0.0016926722177</v>
      </c>
      <c r="AF12" s="269">
        <v>-0.52867294671</v>
      </c>
      <c r="AG12" s="269">
        <v>-8.84320166882</v>
      </c>
    </row>
    <row r="13" s="52" customFormat="1" ht="25" customHeight="1" spans="1:33">
      <c r="A13" s="268" t="s">
        <v>25</v>
      </c>
      <c r="B13" s="269">
        <v>54.7513280000001</v>
      </c>
      <c r="C13" s="269">
        <v>96.3889540000001</v>
      </c>
      <c r="D13" s="269">
        <v>2.6296605371388</v>
      </c>
      <c r="E13" s="269">
        <v>-90.1835180000001</v>
      </c>
      <c r="F13" s="269">
        <v>-3.85395991409024</v>
      </c>
      <c r="G13" s="269">
        <v>55.4554339999999</v>
      </c>
      <c r="H13" s="269">
        <v>1.60726884267416</v>
      </c>
      <c r="I13" s="269">
        <v>-6.90954200000002</v>
      </c>
      <c r="J13" s="269">
        <v>-0.382969465722731</v>
      </c>
      <c r="K13" s="269">
        <v>-2.32842047818067</v>
      </c>
      <c r="L13" s="269">
        <v>335.094683466808</v>
      </c>
      <c r="M13" s="269">
        <v>-30.1909229934666</v>
      </c>
      <c r="N13" s="269">
        <v>0.8911775728776</v>
      </c>
      <c r="O13" s="269">
        <v>-0.64807822709</v>
      </c>
      <c r="P13" s="269">
        <v>-2.79832980871</v>
      </c>
      <c r="R13" s="268" t="s">
        <v>25</v>
      </c>
      <c r="S13" s="269">
        <v>490.198061000001</v>
      </c>
      <c r="T13" s="269">
        <v>442.262863</v>
      </c>
      <c r="U13" s="269">
        <v>1.13435212580678</v>
      </c>
      <c r="V13" s="269">
        <v>-505.062540000001</v>
      </c>
      <c r="W13" s="269">
        <v>-3.37630633404578</v>
      </c>
      <c r="X13" s="269">
        <v>318.458824999999</v>
      </c>
      <c r="Y13" s="269">
        <v>1.1006280239287</v>
      </c>
      <c r="Z13" s="269">
        <v>234.538913</v>
      </c>
      <c r="AA13" s="269">
        <v>1.14132618431028</v>
      </c>
      <c r="AB13" s="269">
        <v>7.17139044949531</v>
      </c>
      <c r="AC13" s="269">
        <v>576.005975535671</v>
      </c>
      <c r="AD13" s="269">
        <v>27.2971402079729</v>
      </c>
      <c r="AE13" s="269">
        <v>0.5649798714048</v>
      </c>
      <c r="AF13" s="269">
        <v>-0.82811141781</v>
      </c>
      <c r="AG13" s="269">
        <v>-4.72653078764</v>
      </c>
    </row>
    <row r="14" s="52" customFormat="1" ht="25" customHeight="1" spans="1:33">
      <c r="A14" s="268" t="s">
        <v>26</v>
      </c>
      <c r="B14" s="269">
        <v>113.179277</v>
      </c>
      <c r="C14" s="269">
        <v>33.0869050000001</v>
      </c>
      <c r="D14" s="269">
        <v>-1.36204321423288</v>
      </c>
      <c r="E14" s="269">
        <v>55.682287</v>
      </c>
      <c r="F14" s="269">
        <v>1.67274465649139</v>
      </c>
      <c r="G14" s="269">
        <v>2.63720700000003</v>
      </c>
      <c r="H14" s="269">
        <v>-1.24534965693213</v>
      </c>
      <c r="I14" s="269">
        <v>21.772878</v>
      </c>
      <c r="J14" s="269">
        <v>0.934648214673629</v>
      </c>
      <c r="K14" s="269">
        <v>22.7512027598518</v>
      </c>
      <c r="L14" s="269">
        <v>9.67630442120026</v>
      </c>
      <c r="M14" s="269">
        <v>-40.8736346651958</v>
      </c>
      <c r="N14" s="269">
        <v>0.4323579510158</v>
      </c>
      <c r="O14" s="269">
        <v>0.13359114197</v>
      </c>
      <c r="P14" s="269">
        <v>7.18198417529</v>
      </c>
      <c r="R14" s="268" t="s">
        <v>26</v>
      </c>
      <c r="S14" s="269">
        <v>940.643632999998</v>
      </c>
      <c r="T14" s="269">
        <v>1321.470489</v>
      </c>
      <c r="U14" s="269">
        <v>7.41127731570409</v>
      </c>
      <c r="V14" s="269">
        <v>-362.938112</v>
      </c>
      <c r="W14" s="269">
        <v>-5.09691222283947</v>
      </c>
      <c r="X14" s="269">
        <v>-61.9760630000003</v>
      </c>
      <c r="Y14" s="269">
        <v>-2.19893326503487</v>
      </c>
      <c r="Z14" s="269">
        <v>44.0873189999999</v>
      </c>
      <c r="AA14" s="269">
        <v>-0.115431827829745</v>
      </c>
      <c r="AB14" s="269">
        <v>2.25948500054977</v>
      </c>
      <c r="AC14" s="269">
        <v>379.208311184719</v>
      </c>
      <c r="AD14" s="269">
        <v>15.8058692042545</v>
      </c>
      <c r="AE14" s="269">
        <v>0.352670712592</v>
      </c>
      <c r="AF14" s="269">
        <v>-0.09215787887</v>
      </c>
      <c r="AG14" s="269">
        <v>3.10922429501</v>
      </c>
    </row>
    <row r="15" s="52" customFormat="1" ht="25" customHeight="1" spans="1:33">
      <c r="A15" s="268" t="s">
        <v>27</v>
      </c>
      <c r="B15" s="269">
        <v>25.423076</v>
      </c>
      <c r="C15" s="269">
        <v>-4.29643299999991</v>
      </c>
      <c r="D15" s="269">
        <v>-1.52962927808092</v>
      </c>
      <c r="E15" s="269">
        <v>-17.755813</v>
      </c>
      <c r="F15" s="269">
        <v>-1.84438737466341</v>
      </c>
      <c r="G15" s="269">
        <v>-5.31098900000001</v>
      </c>
      <c r="H15" s="269">
        <v>-0.958573273634087</v>
      </c>
      <c r="I15" s="269">
        <v>52.786311</v>
      </c>
      <c r="J15" s="269">
        <v>4.33258992637843</v>
      </c>
      <c r="K15" s="269">
        <v>1.3857543175595</v>
      </c>
      <c r="L15" s="269">
        <v>9481.15599740768</v>
      </c>
      <c r="M15" s="269">
        <v>890.18407398804</v>
      </c>
      <c r="N15" s="269">
        <v>1.9780309606482</v>
      </c>
      <c r="O15" s="269">
        <v>-0.40263596517</v>
      </c>
      <c r="P15" s="269">
        <v>-24.20698924731</v>
      </c>
      <c r="R15" s="268" t="s">
        <v>27</v>
      </c>
      <c r="S15" s="269">
        <v>268.870119</v>
      </c>
      <c r="T15" s="269">
        <v>423.444574999999</v>
      </c>
      <c r="U15" s="269">
        <v>3.26294607505149</v>
      </c>
      <c r="V15" s="269">
        <v>-201.302084</v>
      </c>
      <c r="W15" s="269">
        <v>-2.89091236263158</v>
      </c>
      <c r="X15" s="269">
        <v>-120.25876</v>
      </c>
      <c r="Y15" s="269">
        <v>-2.18702875665394</v>
      </c>
      <c r="Z15" s="269">
        <v>166.986388</v>
      </c>
      <c r="AA15" s="269">
        <v>1.81499504423403</v>
      </c>
      <c r="AB15" s="269">
        <v>-1.66045718895944</v>
      </c>
      <c r="AC15" s="269">
        <v>745.991731079525</v>
      </c>
      <c r="AD15" s="269">
        <v>45.5383994193764</v>
      </c>
      <c r="AE15" s="269">
        <v>0.6065276216952</v>
      </c>
      <c r="AF15" s="269">
        <v>-1.00447199486</v>
      </c>
      <c r="AG15" s="269">
        <v>1.70383965217</v>
      </c>
    </row>
    <row r="16" s="52" customFormat="1" ht="25" customHeight="1" spans="1:33">
      <c r="A16" s="268" t="s">
        <v>28</v>
      </c>
      <c r="B16" s="269">
        <v>140.213912</v>
      </c>
      <c r="C16" s="269">
        <v>126.586171</v>
      </c>
      <c r="D16" s="269">
        <v>6.47267748757115</v>
      </c>
      <c r="E16" s="269">
        <v>-3.68558199999998</v>
      </c>
      <c r="F16" s="269">
        <v>-3.9795843274806</v>
      </c>
      <c r="G16" s="269">
        <v>15.121971</v>
      </c>
      <c r="H16" s="269">
        <v>-2.26876273932959</v>
      </c>
      <c r="I16" s="269">
        <v>2.191352</v>
      </c>
      <c r="J16" s="269">
        <v>-0.224330420760966</v>
      </c>
      <c r="K16" s="269">
        <v>21.3325256364994</v>
      </c>
      <c r="L16" s="269">
        <v>1296.29634526641</v>
      </c>
      <c r="M16" s="269">
        <v>6.82661391250849</v>
      </c>
      <c r="N16" s="269">
        <v>2.3740028544863</v>
      </c>
      <c r="O16" s="269">
        <v>-0.33509190468</v>
      </c>
      <c r="P16" s="269">
        <v>0.97438898294</v>
      </c>
      <c r="R16" s="268" t="s">
        <v>28</v>
      </c>
      <c r="S16" s="269">
        <v>68.3608219999999</v>
      </c>
      <c r="T16" s="269">
        <v>222.431785</v>
      </c>
      <c r="U16" s="269">
        <v>3.25858989574788</v>
      </c>
      <c r="V16" s="269">
        <v>-141.491754</v>
      </c>
      <c r="W16" s="269">
        <v>-2.71035958232918</v>
      </c>
      <c r="X16" s="269">
        <v>-23.3229059999997</v>
      </c>
      <c r="Y16" s="269">
        <v>-0.703899907948411</v>
      </c>
      <c r="Z16" s="269">
        <v>10.743697</v>
      </c>
      <c r="AA16" s="269">
        <v>0.155669594529721</v>
      </c>
      <c r="AB16" s="269">
        <v>25.3298358838302</v>
      </c>
      <c r="AC16" s="269">
        <v>346.533460904688</v>
      </c>
      <c r="AD16" s="269">
        <v>-18.4788420755489</v>
      </c>
      <c r="AE16" s="269">
        <v>0.9199387305264</v>
      </c>
      <c r="AF16" s="269">
        <v>-0.57190118546</v>
      </c>
      <c r="AG16" s="269">
        <v>-1.76996476166</v>
      </c>
    </row>
    <row r="17" s="52" customFormat="1" ht="25" customHeight="1" spans="1:33">
      <c r="A17" s="272" t="s">
        <v>44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R17" s="275" t="s">
        <v>44</v>
      </c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</row>
    <row r="18" s="52" customFormat="1" ht="25" customHeight="1" spans="1:33">
      <c r="A18" s="270" t="s">
        <v>45</v>
      </c>
      <c r="B18" s="274">
        <v>81.965218</v>
      </c>
      <c r="C18" s="274">
        <v>67.271578</v>
      </c>
      <c r="D18" s="274">
        <v>8.62140321462065</v>
      </c>
      <c r="E18" s="274">
        <v>1.88534</v>
      </c>
      <c r="F18" s="274">
        <v>-2.45779957824024</v>
      </c>
      <c r="G18" s="274">
        <v>12.708061</v>
      </c>
      <c r="H18" s="274">
        <v>-5.80649475780485</v>
      </c>
      <c r="I18" s="274">
        <v>0.100239</v>
      </c>
      <c r="J18" s="274">
        <v>-0.357108878575557</v>
      </c>
      <c r="K18" s="274">
        <v>32.619736304899</v>
      </c>
      <c r="L18" s="274">
        <v>51.3013307086617</v>
      </c>
      <c r="M18" s="274">
        <v>-55.3394196879511</v>
      </c>
      <c r="N18" s="274">
        <v>0.9612204724409</v>
      </c>
      <c r="O18" s="274">
        <v>1.01261867472</v>
      </c>
      <c r="P18" s="274">
        <v>40.99979321754</v>
      </c>
      <c r="Q18" s="264"/>
      <c r="R18" s="270" t="s">
        <v>45</v>
      </c>
      <c r="S18" s="269">
        <v>370.946588</v>
      </c>
      <c r="T18" s="269">
        <v>263.741042</v>
      </c>
      <c r="U18" s="269">
        <v>3.60684756180552</v>
      </c>
      <c r="V18" s="269">
        <v>26.42002</v>
      </c>
      <c r="W18" s="269">
        <v>-0.694960460290941</v>
      </c>
      <c r="X18" s="269">
        <v>81.889456</v>
      </c>
      <c r="Y18" s="269">
        <v>-2.49436407582297</v>
      </c>
      <c r="Z18" s="269">
        <v>-1.10392999999999</v>
      </c>
      <c r="AA18" s="269">
        <v>-0.417523025691606</v>
      </c>
      <c r="AB18" s="269">
        <v>14.2338281445263</v>
      </c>
      <c r="AC18" s="269">
        <v>230.981587482348</v>
      </c>
      <c r="AD18" s="269">
        <v>-65.090199938001</v>
      </c>
      <c r="AE18" s="269">
        <v>1.2803033753929</v>
      </c>
      <c r="AF18" s="269">
        <v>0.86150735172</v>
      </c>
      <c r="AG18" s="269">
        <v>20.03665658966</v>
      </c>
    </row>
    <row r="19" s="52" customFormat="1" ht="25" customHeight="1" spans="1:33">
      <c r="A19" s="270" t="s">
        <v>46</v>
      </c>
      <c r="B19" s="274">
        <v>-61.574953</v>
      </c>
      <c r="C19" s="274">
        <v>-26.343913</v>
      </c>
      <c r="D19" s="274">
        <v>-5.9578456893025</v>
      </c>
      <c r="E19" s="274">
        <v>-11.538041</v>
      </c>
      <c r="F19" s="274">
        <v>9.66453725141307</v>
      </c>
      <c r="G19" s="274">
        <v>-23.146829</v>
      </c>
      <c r="H19" s="274">
        <v>-3.48976341225875</v>
      </c>
      <c r="I19" s="274">
        <v>-0.54617</v>
      </c>
      <c r="J19" s="274">
        <v>-0.216928149851846</v>
      </c>
      <c r="K19" s="274">
        <v>-57.7720256339236</v>
      </c>
      <c r="L19" s="274">
        <v>-1483.18410110786</v>
      </c>
      <c r="M19" s="274">
        <v>-4.93658189591633</v>
      </c>
      <c r="N19" s="274">
        <v>-2.127969348659</v>
      </c>
      <c r="O19" s="274">
        <v>-0.28430845431</v>
      </c>
      <c r="P19" s="274">
        <v>-6.12903225807</v>
      </c>
      <c r="Q19" s="264"/>
      <c r="R19" s="270" t="s">
        <v>46</v>
      </c>
      <c r="S19" s="269">
        <v>-118.712901</v>
      </c>
      <c r="T19" s="269">
        <v>-37.5862770000001</v>
      </c>
      <c r="U19" s="269">
        <v>-0.25101931295195</v>
      </c>
      <c r="V19" s="269">
        <v>19.905289</v>
      </c>
      <c r="W19" s="269">
        <v>7.25106304721362</v>
      </c>
      <c r="X19" s="269">
        <v>-97.874682</v>
      </c>
      <c r="Y19" s="269">
        <v>-6.71080094766011</v>
      </c>
      <c r="Z19" s="269">
        <v>-3.157231</v>
      </c>
      <c r="AA19" s="269">
        <v>-0.289242786601559</v>
      </c>
      <c r="AB19" s="269">
        <v>-11.8443441169619</v>
      </c>
      <c r="AC19" s="269">
        <v>-615.888695818361</v>
      </c>
      <c r="AD19" s="269">
        <v>-105.209787572379</v>
      </c>
      <c r="AE19" s="269">
        <v>-0.1406504762722</v>
      </c>
      <c r="AF19" s="269">
        <v>-0.25893373982</v>
      </c>
      <c r="AG19" s="269">
        <v>7.03727079458</v>
      </c>
    </row>
    <row r="20" s="52" customFormat="1" ht="25" customHeight="1" spans="1:33">
      <c r="A20" s="270" t="s">
        <v>47</v>
      </c>
      <c r="B20" s="274">
        <v>17.41434</v>
      </c>
      <c r="C20" s="274">
        <v>30.280301</v>
      </c>
      <c r="D20" s="274">
        <v>7.28657039331422</v>
      </c>
      <c r="E20" s="274">
        <v>-6.97783</v>
      </c>
      <c r="F20" s="274">
        <v>-3.06603790801386</v>
      </c>
      <c r="G20" s="274">
        <v>-5.884901</v>
      </c>
      <c r="H20" s="274">
        <v>-4.21895656655136</v>
      </c>
      <c r="I20" s="274">
        <v>-0.00323</v>
      </c>
      <c r="J20" s="274">
        <v>-0.00157591874900649</v>
      </c>
      <c r="K20" s="274">
        <v>-18.5461571247395</v>
      </c>
      <c r="L20" s="274">
        <v>6129.9284433475</v>
      </c>
      <c r="M20" s="274">
        <v>-12.8048763212003</v>
      </c>
      <c r="N20" s="274">
        <v>44.4542815674891</v>
      </c>
      <c r="O20" s="274">
        <v>-0.74417972642</v>
      </c>
      <c r="P20" s="274">
        <v>4.24124262834</v>
      </c>
      <c r="Q20" s="264"/>
      <c r="R20" s="270" t="s">
        <v>47</v>
      </c>
      <c r="S20" s="269">
        <v>136.710414</v>
      </c>
      <c r="T20" s="269">
        <v>185.396396</v>
      </c>
      <c r="U20" s="269">
        <v>5.16460328334117</v>
      </c>
      <c r="V20" s="269">
        <v>-23.3547</v>
      </c>
      <c r="W20" s="269">
        <v>-1.69036927736648</v>
      </c>
      <c r="X20" s="269">
        <v>-25.319981</v>
      </c>
      <c r="Y20" s="269">
        <v>-3.47319676967573</v>
      </c>
      <c r="Z20" s="269">
        <v>-0.011301</v>
      </c>
      <c r="AA20" s="269">
        <v>-0.00103723629891664</v>
      </c>
      <c r="AB20" s="269">
        <v>-23.8824378395988</v>
      </c>
      <c r="AC20" s="269">
        <v>1363.73955131601</v>
      </c>
      <c r="AD20" s="269">
        <v>-4.03554985910861</v>
      </c>
      <c r="AE20" s="269">
        <v>9.6645022645346</v>
      </c>
      <c r="AF20" s="269">
        <v>-0.13855407989</v>
      </c>
      <c r="AG20" s="269">
        <v>3.31851604434</v>
      </c>
    </row>
    <row r="21" s="52" customFormat="1" ht="25" customHeight="1" spans="1:33">
      <c r="A21" s="270" t="s">
        <v>48</v>
      </c>
      <c r="B21" s="274">
        <v>-10.207862</v>
      </c>
      <c r="C21" s="274">
        <v>5.055676</v>
      </c>
      <c r="D21" s="274">
        <v>10.4364654549663</v>
      </c>
      <c r="E21" s="274">
        <v>-7.927337</v>
      </c>
      <c r="F21" s="274">
        <v>-5.98166403947284</v>
      </c>
      <c r="G21" s="274">
        <v>-7.299137</v>
      </c>
      <c r="H21" s="274">
        <v>-4.4277251634224</v>
      </c>
      <c r="I21" s="274">
        <v>-0.037064</v>
      </c>
      <c r="J21" s="274">
        <v>-0.0270762520710765</v>
      </c>
      <c r="K21" s="274">
        <v>-61.8622369338333</v>
      </c>
      <c r="L21" s="274">
        <v>-198.088204519199</v>
      </c>
      <c r="M21" s="274">
        <v>-14.9953530622512</v>
      </c>
      <c r="N21" s="274">
        <v>7.2051282051282</v>
      </c>
      <c r="O21" s="274">
        <v>-0.2933769429</v>
      </c>
      <c r="P21" s="274">
        <v>-2.45828698554</v>
      </c>
      <c r="Q21" s="264"/>
      <c r="R21" s="270" t="s">
        <v>48</v>
      </c>
      <c r="S21" s="269">
        <v>-102.743649</v>
      </c>
      <c r="T21" s="269">
        <v>9.12220700000003</v>
      </c>
      <c r="U21" s="269">
        <v>10.4249130647807</v>
      </c>
      <c r="V21" s="269">
        <v>-62.371086</v>
      </c>
      <c r="W21" s="269">
        <v>-6.66815940050916</v>
      </c>
      <c r="X21" s="269">
        <v>-49.022237</v>
      </c>
      <c r="Y21" s="269">
        <v>-3.70828489310717</v>
      </c>
      <c r="Z21" s="269">
        <v>-0.472533</v>
      </c>
      <c r="AA21" s="269">
        <v>-0.0484687711643567</v>
      </c>
      <c r="AB21" s="269">
        <v>-55.3184214493935</v>
      </c>
      <c r="AC21" s="269">
        <v>-1178.31065402112</v>
      </c>
      <c r="AD21" s="269">
        <v>-27.447166416176</v>
      </c>
      <c r="AE21" s="269">
        <v>1.1960229636409</v>
      </c>
      <c r="AF21" s="269">
        <v>-0.19713193715</v>
      </c>
      <c r="AG21" s="269">
        <v>-0.10994682037</v>
      </c>
    </row>
    <row r="22" s="52" customFormat="1" ht="25" customHeight="1" spans="1:33">
      <c r="A22" s="275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7"/>
      <c r="P22" s="277"/>
      <c r="R22" s="280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</row>
    <row r="23" s="52" customFormat="1" ht="25" customHeight="1" spans="1:33">
      <c r="A23" s="268" t="s">
        <v>49</v>
      </c>
      <c r="B23" s="269">
        <v>-56.463748</v>
      </c>
      <c r="C23" s="269">
        <v>19.435352</v>
      </c>
      <c r="D23" s="269">
        <v>0.942560169670664</v>
      </c>
      <c r="E23" s="269">
        <v>-34.249578</v>
      </c>
      <c r="F23" s="269">
        <v>-0.830614818763967</v>
      </c>
      <c r="G23" s="269">
        <v>-41.707882</v>
      </c>
      <c r="H23" s="269">
        <v>-0.118832727705538</v>
      </c>
      <c r="I23" s="269">
        <v>0.0583600000000002</v>
      </c>
      <c r="J23" s="269">
        <v>0.00688737679892526</v>
      </c>
      <c r="K23" s="269">
        <v>-4.07320283999813</v>
      </c>
      <c r="L23" s="269">
        <v>-15.8614185258446</v>
      </c>
      <c r="M23" s="269">
        <v>-6.208000417265</v>
      </c>
      <c r="N23" s="269">
        <v>0.123218436506</v>
      </c>
      <c r="O23" s="269">
        <v>-0.02978786543</v>
      </c>
      <c r="P23" s="269">
        <v>-0.38064282434</v>
      </c>
      <c r="R23" s="278" t="s">
        <v>49</v>
      </c>
      <c r="S23" s="269">
        <v>-4482.887839</v>
      </c>
      <c r="T23" s="269">
        <v>-1119.175597</v>
      </c>
      <c r="U23" s="269">
        <v>0.693646222655829</v>
      </c>
      <c r="V23" s="269">
        <v>-666.204501</v>
      </c>
      <c r="W23" s="269">
        <v>-1.49175778830832</v>
      </c>
      <c r="X23" s="269">
        <v>-2697.431188</v>
      </c>
      <c r="Y23" s="269">
        <v>0.748229790062894</v>
      </c>
      <c r="Z23" s="269">
        <v>-0.076552999999996</v>
      </c>
      <c r="AA23" s="269">
        <v>0.0498817755896077</v>
      </c>
      <c r="AB23" s="269">
        <v>-5.79721291503209</v>
      </c>
      <c r="AC23" s="269">
        <v>-69.7828164657673</v>
      </c>
      <c r="AD23" s="269">
        <v>-22.1819585031392</v>
      </c>
      <c r="AE23" s="269">
        <v>0.316026042673</v>
      </c>
      <c r="AF23" s="269">
        <v>-0.51326904179</v>
      </c>
      <c r="AG23" s="269">
        <v>-14.84488304307</v>
      </c>
    </row>
    <row r="24" s="20" customFormat="1" ht="24" customHeight="1" spans="1:18">
      <c r="A24" s="47" t="s">
        <v>50</v>
      </c>
      <c r="R24" s="47" t="s">
        <v>50</v>
      </c>
    </row>
    <row r="73" s="101" customFormat="1" spans="21:22">
      <c r="U73" s="247"/>
      <c r="V73" s="265"/>
    </row>
  </sheetData>
  <protectedRanges>
    <protectedRange sqref="B1 M1" name="区域1"/>
    <protectedRange sqref="S1 AD1" name="区域1_1"/>
  </protectedRanges>
  <mergeCells count="34">
    <mergeCell ref="A1:P1"/>
    <mergeCell ref="R1:A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printOptions horizontalCentered="1"/>
  <pageMargins left="0.751388888888889" right="0.751388888888889" top="1" bottom="1" header="0.511805555555556" footer="0.511805555555556"/>
  <pageSetup paperSize="8" scale="90" firstPageNumber="5" orientation="landscape" useFirstPageNumber="1" horizontalDpi="600"/>
  <headerFoot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view="pageBreakPreview" zoomScaleNormal="85" workbookViewId="0">
      <selection activeCell="N8" sqref="N8"/>
    </sheetView>
  </sheetViews>
  <sheetFormatPr defaultColWidth="10" defaultRowHeight="14.25"/>
  <cols>
    <col min="1" max="1" width="17.8833333333333" style="247" customWidth="1"/>
    <col min="2" max="3" width="12.775" style="247" customWidth="1"/>
    <col min="4" max="4" width="12.5" style="247" customWidth="1"/>
    <col min="5" max="5" width="7.89166666666667" style="247" customWidth="1"/>
    <col min="6" max="6" width="12.1083333333333" style="247" customWidth="1"/>
    <col min="7" max="7" width="7.89166666666667" style="247" customWidth="1"/>
    <col min="8" max="8" width="11.225" style="247" customWidth="1"/>
    <col min="9" max="9" width="7.89166666666667" style="247" customWidth="1"/>
    <col min="10" max="10" width="11.5" style="247" customWidth="1"/>
    <col min="11" max="11" width="7.89166666666667" style="247" customWidth="1"/>
    <col min="12" max="12" width="10.6333333333333" style="247" customWidth="1"/>
    <col min="13" max="13" width="7.89166666666667" style="247" customWidth="1"/>
    <col min="14" max="14" width="11.775" style="247" customWidth="1"/>
    <col min="15" max="15" width="7.89166666666667" style="247" customWidth="1"/>
    <col min="16" max="16" width="11.8916666666667" style="247" customWidth="1"/>
    <col min="17" max="17" width="8.55833333333333" style="247" customWidth="1"/>
    <col min="18" max="18" width="11.3333333333333" style="247" customWidth="1"/>
    <col min="19" max="19" width="7.89166666666667" style="247" customWidth="1"/>
    <col min="20" max="20" width="10" style="247" customWidth="1"/>
    <col min="21" max="21" width="11.6666666666667" style="247" customWidth="1"/>
    <col min="22" max="16384" width="10" style="247"/>
  </cols>
  <sheetData>
    <row r="1" ht="93" customHeight="1"/>
    <row r="2" s="247" customFormat="1" ht="37" customHeight="1" spans="1:19">
      <c r="A2" s="248" t="s">
        <v>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="247" customFormat="1" ht="24" customHeight="1" spans="1:19">
      <c r="A3" s="249"/>
      <c r="B3" s="249"/>
      <c r="C3" s="249"/>
      <c r="D3" s="250"/>
      <c r="E3" s="250"/>
      <c r="F3" s="250"/>
      <c r="G3" s="249"/>
      <c r="I3" s="259"/>
      <c r="J3" s="259"/>
      <c r="K3" s="259"/>
      <c r="L3" s="259"/>
      <c r="N3" s="249"/>
      <c r="O3" s="249"/>
      <c r="P3" s="249"/>
      <c r="Q3" s="249"/>
      <c r="R3" s="259" t="s">
        <v>5</v>
      </c>
      <c r="S3" s="259"/>
    </row>
    <row r="4" s="247" customFormat="1" ht="30.75" customHeight="1" spans="1:19">
      <c r="A4" s="251" t="s">
        <v>54</v>
      </c>
      <c r="B4" s="252" t="s">
        <v>30</v>
      </c>
      <c r="C4" s="252" t="s">
        <v>55</v>
      </c>
      <c r="D4" s="252" t="s">
        <v>56</v>
      </c>
      <c r="E4" s="252"/>
      <c r="F4" s="252"/>
      <c r="G4" s="252"/>
      <c r="H4" s="252"/>
      <c r="I4" s="252"/>
      <c r="J4" s="252"/>
      <c r="K4" s="252"/>
      <c r="L4" s="252"/>
      <c r="M4" s="252"/>
      <c r="N4" s="260" t="s">
        <v>57</v>
      </c>
      <c r="O4" s="260" t="s">
        <v>13</v>
      </c>
      <c r="P4" s="261" t="s">
        <v>14</v>
      </c>
      <c r="Q4" s="260" t="s">
        <v>13</v>
      </c>
      <c r="R4" s="252" t="s">
        <v>15</v>
      </c>
      <c r="S4" s="260" t="s">
        <v>13</v>
      </c>
    </row>
    <row r="5" s="247" customFormat="1" ht="47.25" customHeight="1" spans="1:19">
      <c r="A5" s="251"/>
      <c r="B5" s="251"/>
      <c r="C5" s="251"/>
      <c r="D5" s="252" t="s">
        <v>11</v>
      </c>
      <c r="E5" s="252" t="s">
        <v>13</v>
      </c>
      <c r="F5" s="252" t="s">
        <v>58</v>
      </c>
      <c r="G5" s="252" t="s">
        <v>13</v>
      </c>
      <c r="H5" s="252" t="s">
        <v>59</v>
      </c>
      <c r="I5" s="252" t="s">
        <v>13</v>
      </c>
      <c r="J5" s="252" t="s">
        <v>60</v>
      </c>
      <c r="K5" s="252" t="s">
        <v>13</v>
      </c>
      <c r="L5" s="252" t="s">
        <v>61</v>
      </c>
      <c r="M5" s="252" t="s">
        <v>13</v>
      </c>
      <c r="N5" s="262"/>
      <c r="O5" s="262"/>
      <c r="P5" s="263"/>
      <c r="Q5" s="262"/>
      <c r="R5" s="251"/>
      <c r="S5" s="262"/>
    </row>
    <row r="6" s="247" customFormat="1" ht="36" customHeight="1" spans="1:19">
      <c r="A6" s="252" t="s">
        <v>62</v>
      </c>
      <c r="B6" s="253">
        <v>-8132.214184</v>
      </c>
      <c r="C6" s="253">
        <f t="shared" ref="C6:C11" si="0">B6-L6</f>
        <v>-13390.424023</v>
      </c>
      <c r="D6" s="253">
        <v>5656.2243</v>
      </c>
      <c r="E6" s="253">
        <v>4.26216008980894</v>
      </c>
      <c r="F6" s="253">
        <v>-647.596650000001</v>
      </c>
      <c r="G6" s="253">
        <v>-0.18646991518182</v>
      </c>
      <c r="H6" s="253">
        <v>2051.155196</v>
      </c>
      <c r="I6" s="253">
        <v>1.3671728630898</v>
      </c>
      <c r="J6" s="253">
        <v>-1005.544085</v>
      </c>
      <c r="K6" s="253">
        <v>0.570160625342139</v>
      </c>
      <c r="L6" s="253">
        <v>5258.209839</v>
      </c>
      <c r="M6" s="253">
        <v>2.51129651655883</v>
      </c>
      <c r="N6" s="253">
        <v>-7636.96068100001</v>
      </c>
      <c r="O6" s="253">
        <v>-2.61501478687065</v>
      </c>
      <c r="P6" s="253">
        <v>-4164.934456</v>
      </c>
      <c r="Q6" s="253">
        <v>-1.07394149740017</v>
      </c>
      <c r="R6" s="253">
        <v>-1986.543347</v>
      </c>
      <c r="S6" s="253">
        <v>-0.573203805538132</v>
      </c>
    </row>
    <row r="7" s="247" customFormat="1" ht="36" customHeight="1" spans="1:19">
      <c r="A7" s="254" t="s">
        <v>63</v>
      </c>
      <c r="B7" s="180">
        <v>223048.867612</v>
      </c>
      <c r="C7" s="253">
        <f t="shared" si="0"/>
        <v>208033.987024</v>
      </c>
      <c r="D7" s="180">
        <v>115116.830613</v>
      </c>
      <c r="E7" s="180">
        <v>51.6105873324805</v>
      </c>
      <c r="F7" s="180">
        <v>5938.491791</v>
      </c>
      <c r="G7" s="180">
        <v>2.6624173682559</v>
      </c>
      <c r="H7" s="180">
        <v>30430.881693</v>
      </c>
      <c r="I7" s="180">
        <v>13.6431455666188</v>
      </c>
      <c r="J7" s="180">
        <v>63732.576541</v>
      </c>
      <c r="K7" s="180">
        <v>28.573369245642</v>
      </c>
      <c r="L7" s="180">
        <v>15014.880588</v>
      </c>
      <c r="M7" s="180">
        <v>6.73165515196375</v>
      </c>
      <c r="N7" s="180">
        <v>43652.498087</v>
      </c>
      <c r="O7" s="180">
        <v>19.5708225530805</v>
      </c>
      <c r="P7" s="180">
        <v>46138.656103</v>
      </c>
      <c r="Q7" s="180">
        <v>20.6854473627096</v>
      </c>
      <c r="R7" s="180">
        <v>18140.882809</v>
      </c>
      <c r="S7" s="180">
        <v>8.13314275172945</v>
      </c>
    </row>
    <row r="8" s="247" customFormat="1" ht="36" customHeight="1" spans="1:19">
      <c r="A8" s="254" t="s">
        <v>64</v>
      </c>
      <c r="B8" s="255">
        <v>231181.081796</v>
      </c>
      <c r="C8" s="253">
        <f t="shared" si="0"/>
        <v>221424.411047</v>
      </c>
      <c r="D8" s="255">
        <v>109460.606313</v>
      </c>
      <c r="E8" s="255">
        <v>47.3484272426715</v>
      </c>
      <c r="F8" s="255">
        <v>6586.088441</v>
      </c>
      <c r="G8" s="255">
        <v>2.84888728343772</v>
      </c>
      <c r="H8" s="255">
        <v>28379.726497</v>
      </c>
      <c r="I8" s="255">
        <v>12.275972703529</v>
      </c>
      <c r="J8" s="255">
        <v>64738.120626</v>
      </c>
      <c r="K8" s="255">
        <v>28.0032086202999</v>
      </c>
      <c r="L8" s="180">
        <v>9756.670749</v>
      </c>
      <c r="M8" s="180">
        <v>4.22035863540492</v>
      </c>
      <c r="N8" s="255">
        <v>51289.458768</v>
      </c>
      <c r="O8" s="255">
        <v>22.1858373399512</v>
      </c>
      <c r="P8" s="255">
        <v>50303.590559</v>
      </c>
      <c r="Q8" s="255">
        <v>21.7593888601097</v>
      </c>
      <c r="R8" s="255">
        <v>20127.426156</v>
      </c>
      <c r="S8" s="255">
        <v>8.70634655726758</v>
      </c>
    </row>
    <row r="9" s="247" customFormat="1" ht="36" customHeight="1" spans="1:19">
      <c r="A9" s="256" t="s">
        <v>65</v>
      </c>
      <c r="B9" s="253">
        <v>-4482.887839</v>
      </c>
      <c r="C9" s="253">
        <f t="shared" si="0"/>
        <v>-4451.490539</v>
      </c>
      <c r="D9" s="253">
        <v>-1119.175597</v>
      </c>
      <c r="E9" s="253">
        <v>0.693646222655803</v>
      </c>
      <c r="F9" s="253">
        <v>-264.73432</v>
      </c>
      <c r="G9" s="253">
        <v>-0.576319764383703</v>
      </c>
      <c r="H9" s="253">
        <v>-430.87908</v>
      </c>
      <c r="I9" s="253">
        <v>1.1988139478923</v>
      </c>
      <c r="J9" s="253">
        <v>-392.164897</v>
      </c>
      <c r="K9" s="253">
        <v>0.12309684771688</v>
      </c>
      <c r="L9" s="253">
        <v>-31.3973</v>
      </c>
      <c r="M9" s="253">
        <v>-0.0519448085696793</v>
      </c>
      <c r="N9" s="253">
        <v>-666.204501</v>
      </c>
      <c r="O9" s="253">
        <v>-1.49175778830832</v>
      </c>
      <c r="P9" s="253">
        <v>-2697.431188</v>
      </c>
      <c r="Q9" s="253">
        <v>0.7482297900629</v>
      </c>
      <c r="R9" s="253">
        <v>-0.076553</v>
      </c>
      <c r="S9" s="253">
        <v>0.0498817755896076</v>
      </c>
    </row>
    <row r="10" s="247" customFormat="1" ht="36" customHeight="1" spans="1:19">
      <c r="A10" s="254" t="s">
        <v>63</v>
      </c>
      <c r="B10" s="180">
        <v>27205.760232</v>
      </c>
      <c r="C10" s="253">
        <f t="shared" si="0"/>
        <v>27115.112398</v>
      </c>
      <c r="D10" s="180">
        <v>8126.021395</v>
      </c>
      <c r="E10" s="180">
        <v>29.8687532555771</v>
      </c>
      <c r="F10" s="180">
        <v>498.28738</v>
      </c>
      <c r="G10" s="180">
        <v>1.83155102357296</v>
      </c>
      <c r="H10" s="180">
        <v>4920.38475</v>
      </c>
      <c r="I10" s="180">
        <v>18.0858197236207</v>
      </c>
      <c r="J10" s="180">
        <v>2616.701431</v>
      </c>
      <c r="K10" s="180">
        <v>9.61818897426796</v>
      </c>
      <c r="L10" s="180">
        <v>90.647834</v>
      </c>
      <c r="M10" s="180">
        <v>0.333193534115537</v>
      </c>
      <c r="N10" s="180">
        <v>1174.232086</v>
      </c>
      <c r="O10" s="180">
        <v>4.31611569015757</v>
      </c>
      <c r="P10" s="180">
        <v>17809.113455</v>
      </c>
      <c r="Q10" s="180">
        <v>65.4608189704346</v>
      </c>
      <c r="R10" s="180">
        <v>96.393296</v>
      </c>
      <c r="S10" s="180">
        <v>0.354312083830762</v>
      </c>
    </row>
    <row r="11" s="247" customFormat="1" ht="36" customHeight="1" spans="1:19">
      <c r="A11" s="254" t="s">
        <v>64</v>
      </c>
      <c r="B11" s="255">
        <v>31688.648071</v>
      </c>
      <c r="C11" s="253">
        <f t="shared" si="0"/>
        <v>31566.602937</v>
      </c>
      <c r="D11" s="255">
        <v>9245.196992</v>
      </c>
      <c r="E11" s="255">
        <v>29.1751070329213</v>
      </c>
      <c r="F11" s="255">
        <v>763.0217</v>
      </c>
      <c r="G11" s="255">
        <v>2.40787078795666</v>
      </c>
      <c r="H11" s="255">
        <v>5351.26383</v>
      </c>
      <c r="I11" s="255">
        <v>16.8870057757283</v>
      </c>
      <c r="J11" s="255">
        <v>3008.866328</v>
      </c>
      <c r="K11" s="255">
        <v>9.49509212655108</v>
      </c>
      <c r="L11" s="180">
        <v>122.045134</v>
      </c>
      <c r="M11" s="180">
        <v>0.385138342685216</v>
      </c>
      <c r="N11" s="255">
        <v>1840.436587</v>
      </c>
      <c r="O11" s="255">
        <v>5.80787347846588</v>
      </c>
      <c r="P11" s="255">
        <v>20506.544643</v>
      </c>
      <c r="Q11" s="255">
        <v>64.7125891803717</v>
      </c>
      <c r="R11" s="255">
        <v>96.469849</v>
      </c>
      <c r="S11" s="255">
        <v>0.304430308241155</v>
      </c>
    </row>
    <row r="12" s="20" customFormat="1" ht="24" customHeight="1" spans="1:1">
      <c r="A12" s="257"/>
    </row>
    <row r="13" s="247" customFormat="1" spans="6:7">
      <c r="F13" s="258"/>
      <c r="G13" s="258"/>
    </row>
    <row r="14" s="247" customFormat="1" spans="5:15">
      <c r="E14" s="258"/>
      <c r="F14" s="258"/>
      <c r="G14" s="258"/>
      <c r="N14" s="258"/>
      <c r="O14" s="258"/>
    </row>
    <row r="15" s="247" customFormat="1" spans="5:15">
      <c r="E15" s="258"/>
      <c r="N15" s="258"/>
      <c r="O15" s="258"/>
    </row>
  </sheetData>
  <protectedRanges>
    <protectedRange sqref="S2 U2" name="区域1"/>
  </protectedRanges>
  <mergeCells count="13">
    <mergeCell ref="A2:S2"/>
    <mergeCell ref="I3:L3"/>
    <mergeCell ref="R3:S3"/>
    <mergeCell ref="D4:M4"/>
    <mergeCell ref="A4:A5"/>
    <mergeCell ref="B4:B5"/>
    <mergeCell ref="C4:C5"/>
    <mergeCell ref="N4:N5"/>
    <mergeCell ref="O4:O5"/>
    <mergeCell ref="P4:P5"/>
    <mergeCell ref="Q4:Q5"/>
    <mergeCell ref="R4:R5"/>
    <mergeCell ref="S4:S5"/>
  </mergeCells>
  <printOptions horizontalCentered="1"/>
  <pageMargins left="0.751388888888889" right="0.751388888888889" top="1" bottom="1" header="0.511805555555556" footer="0.511805555555556"/>
  <pageSetup paperSize="8" scale="90" firstPageNumber="6" orientation="landscape" useFirstPageNumber="1" horizontalDpi="600"/>
  <headerFooter>
    <oddFooter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view="pageBreakPreview" zoomScale="145" zoomScaleNormal="100" workbookViewId="0">
      <pane xSplit="2" ySplit="7" topLeftCell="C8" activePane="bottomRight" state="frozen"/>
      <selection/>
      <selection pane="topRight"/>
      <selection pane="bottomLeft"/>
      <selection pane="bottomRight" activeCell="S26" sqref="S26"/>
    </sheetView>
  </sheetViews>
  <sheetFormatPr defaultColWidth="8.89166666666667" defaultRowHeight="13.5"/>
  <cols>
    <col min="1" max="1" width="1.10833333333333" style="22" customWidth="1"/>
    <col min="2" max="2" width="13.1333333333333" style="20" customWidth="1"/>
    <col min="3" max="3" width="8.63333333333333" style="20" customWidth="1"/>
    <col min="4" max="4" width="4.675" style="20" customWidth="1"/>
    <col min="5" max="5" width="9" style="20" customWidth="1"/>
    <col min="6" max="6" width="4.66666666666667" style="20" customWidth="1"/>
    <col min="7" max="7" width="8.88333333333333" style="20" customWidth="1"/>
    <col min="8" max="8" width="5.63333333333333" style="20" customWidth="1"/>
    <col min="9" max="9" width="5.88333333333333" style="20" customWidth="1"/>
    <col min="10" max="10" width="7.63333333333333" style="20" customWidth="1"/>
    <col min="11" max="11" width="5.275" style="20" customWidth="1"/>
    <col min="12" max="12" width="9.08333333333333" style="20" customWidth="1"/>
    <col min="13" max="13" width="5.25" style="20" customWidth="1"/>
    <col min="14" max="14" width="7" style="20" customWidth="1"/>
    <col min="15" max="15" width="5.25" style="20" customWidth="1"/>
    <col min="16" max="16" width="7.825" style="20" customWidth="1"/>
    <col min="17" max="17" width="6.25" style="20" customWidth="1"/>
    <col min="18" max="18" width="8" style="20" customWidth="1"/>
    <col min="19" max="19" width="5.38333333333333" style="20" customWidth="1"/>
    <col min="20" max="20" width="7.88333333333333" style="20" customWidth="1"/>
    <col min="21" max="21" width="5.63333333333333" style="20" customWidth="1"/>
    <col min="22" max="22" width="8.25" style="20" customWidth="1"/>
    <col min="23" max="23" width="5.5" style="20" customWidth="1"/>
    <col min="24" max="24" width="8.6" style="20" customWidth="1"/>
    <col min="25" max="25" width="5.25" style="20" customWidth="1"/>
    <col min="26" max="26" width="8.13333333333333" style="20" customWidth="1"/>
    <col min="27" max="27" width="5.5" style="20" customWidth="1"/>
    <col min="28" max="28" width="8.13333333333333" style="20" customWidth="1"/>
    <col min="29" max="29" width="5.5" style="20" customWidth="1"/>
    <col min="30" max="30" width="7.88333333333333" style="20" customWidth="1"/>
    <col min="31" max="31" width="5.63333333333333" style="20" customWidth="1"/>
    <col min="32" max="32" width="7.88333333333333" style="20" customWidth="1"/>
    <col min="33" max="33" width="7.25" style="20" customWidth="1"/>
    <col min="34" max="16358" width="8.89166666666667" style="20"/>
    <col min="16359" max="16384" width="8.89166666666667" style="22"/>
  </cols>
  <sheetData>
    <row r="1" s="101" customFormat="1" ht="27.75" customHeight="1" spans="2:33">
      <c r="B1" s="102" t="s">
        <v>66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="101" customFormat="1" ht="21" customHeight="1" spans="2:22">
      <c r="B2" s="103" t="s">
        <v>5</v>
      </c>
      <c r="C2" s="103"/>
      <c r="D2" s="52"/>
      <c r="E2" s="52"/>
      <c r="F2" s="52"/>
      <c r="G2" s="52"/>
      <c r="H2" s="216"/>
      <c r="U2" s="164"/>
      <c r="V2" s="164"/>
    </row>
    <row r="3" s="47" customFormat="1" ht="21" customHeight="1" spans="1:33">
      <c r="A3" s="165"/>
      <c r="B3" s="104" t="s">
        <v>6</v>
      </c>
      <c r="C3" s="217" t="s">
        <v>67</v>
      </c>
      <c r="D3" s="218"/>
      <c r="E3" s="218"/>
      <c r="F3" s="218"/>
      <c r="G3" s="219"/>
      <c r="H3" s="219"/>
      <c r="I3" s="219"/>
      <c r="J3" s="219"/>
      <c r="K3" s="219"/>
      <c r="L3" s="219"/>
      <c r="M3" s="124"/>
      <c r="N3" s="124"/>
      <c r="O3" s="124"/>
      <c r="P3" s="219"/>
      <c r="Q3" s="219"/>
      <c r="R3" s="219"/>
      <c r="S3" s="219"/>
      <c r="T3" s="219"/>
      <c r="U3" s="219"/>
      <c r="V3" s="219"/>
      <c r="W3" s="219"/>
      <c r="X3" s="218"/>
      <c r="Y3" s="218"/>
      <c r="Z3" s="218"/>
      <c r="AA3" s="218"/>
      <c r="AB3" s="218"/>
      <c r="AC3" s="218"/>
      <c r="AD3" s="218"/>
      <c r="AE3" s="218"/>
      <c r="AF3" s="218"/>
      <c r="AG3" s="246"/>
    </row>
    <row r="4" s="47" customFormat="1" ht="21" customHeight="1" spans="1:33">
      <c r="A4" s="165"/>
      <c r="B4" s="107"/>
      <c r="C4" s="220" t="s">
        <v>16</v>
      </c>
      <c r="D4" s="82" t="s">
        <v>68</v>
      </c>
      <c r="E4" s="82" t="s">
        <v>69</v>
      </c>
      <c r="F4" s="82" t="s">
        <v>68</v>
      </c>
      <c r="G4" s="221" t="s">
        <v>56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 t="s">
        <v>9</v>
      </c>
      <c r="S4" s="105"/>
      <c r="T4" s="105"/>
      <c r="U4" s="105"/>
      <c r="V4" s="105"/>
      <c r="W4" s="105"/>
      <c r="X4" s="104" t="s">
        <v>10</v>
      </c>
      <c r="Y4" s="104"/>
      <c r="Z4" s="104"/>
      <c r="AA4" s="104"/>
      <c r="AB4" s="104"/>
      <c r="AC4" s="104"/>
      <c r="AD4" s="104"/>
      <c r="AE4" s="104"/>
      <c r="AF4" s="104"/>
      <c r="AG4" s="104"/>
    </row>
    <row r="5" s="47" customFormat="1" ht="21" customHeight="1" spans="1:33">
      <c r="A5" s="165"/>
      <c r="B5" s="107"/>
      <c r="C5" s="220"/>
      <c r="D5" s="82"/>
      <c r="E5" s="82"/>
      <c r="F5" s="82"/>
      <c r="G5" s="220" t="s">
        <v>11</v>
      </c>
      <c r="H5" s="220" t="s">
        <v>12</v>
      </c>
      <c r="I5" s="233" t="s">
        <v>70</v>
      </c>
      <c r="J5" s="111" t="s">
        <v>71</v>
      </c>
      <c r="K5" s="234"/>
      <c r="L5" s="234"/>
      <c r="M5" s="234"/>
      <c r="N5" s="234"/>
      <c r="O5" s="234"/>
      <c r="P5" s="234"/>
      <c r="Q5" s="115"/>
      <c r="R5" s="82" t="s">
        <v>11</v>
      </c>
      <c r="S5" s="220" t="s">
        <v>12</v>
      </c>
      <c r="T5" s="82" t="s">
        <v>71</v>
      </c>
      <c r="U5" s="82"/>
      <c r="V5" s="82"/>
      <c r="W5" s="82"/>
      <c r="X5" s="220" t="s">
        <v>11</v>
      </c>
      <c r="Y5" s="82" t="s">
        <v>13</v>
      </c>
      <c r="Z5" s="220" t="s">
        <v>14</v>
      </c>
      <c r="AA5" s="220"/>
      <c r="AB5" s="220"/>
      <c r="AC5" s="220"/>
      <c r="AD5" s="220" t="s">
        <v>15</v>
      </c>
      <c r="AE5" s="220"/>
      <c r="AF5" s="220"/>
      <c r="AG5" s="220"/>
    </row>
    <row r="6" s="47" customFormat="1" ht="33.75" customHeight="1" spans="1:33">
      <c r="A6" s="165"/>
      <c r="B6" s="107"/>
      <c r="C6" s="220"/>
      <c r="D6" s="82"/>
      <c r="E6" s="82"/>
      <c r="F6" s="82"/>
      <c r="G6" s="220"/>
      <c r="H6" s="220"/>
      <c r="I6" s="235"/>
      <c r="J6" s="82" t="s">
        <v>72</v>
      </c>
      <c r="K6" s="82" t="s">
        <v>13</v>
      </c>
      <c r="L6" s="6" t="s">
        <v>73</v>
      </c>
      <c r="M6" s="82" t="s">
        <v>13</v>
      </c>
      <c r="N6" s="82" t="s">
        <v>60</v>
      </c>
      <c r="O6" s="82" t="s">
        <v>13</v>
      </c>
      <c r="P6" s="82" t="s">
        <v>61</v>
      </c>
      <c r="Q6" s="82" t="s">
        <v>13</v>
      </c>
      <c r="R6" s="82"/>
      <c r="S6" s="220"/>
      <c r="T6" s="82" t="s">
        <v>74</v>
      </c>
      <c r="U6" s="220" t="s">
        <v>12</v>
      </c>
      <c r="V6" s="82" t="s">
        <v>75</v>
      </c>
      <c r="W6" s="82" t="s">
        <v>12</v>
      </c>
      <c r="X6" s="220"/>
      <c r="Y6" s="220"/>
      <c r="Z6" s="220" t="s">
        <v>11</v>
      </c>
      <c r="AA6" s="82" t="s">
        <v>13</v>
      </c>
      <c r="AB6" s="82" t="s">
        <v>76</v>
      </c>
      <c r="AC6" s="82"/>
      <c r="AD6" s="220" t="s">
        <v>11</v>
      </c>
      <c r="AE6" s="82" t="s">
        <v>13</v>
      </c>
      <c r="AF6" s="82" t="s">
        <v>77</v>
      </c>
      <c r="AG6" s="82"/>
    </row>
    <row r="7" s="47" customFormat="1" ht="22.5" spans="1:33">
      <c r="A7" s="165"/>
      <c r="B7" s="222"/>
      <c r="C7" s="220"/>
      <c r="D7" s="82"/>
      <c r="E7" s="82"/>
      <c r="F7" s="82"/>
      <c r="G7" s="220"/>
      <c r="H7" s="220"/>
      <c r="I7" s="236"/>
      <c r="J7" s="237"/>
      <c r="K7" s="237"/>
      <c r="L7" s="6"/>
      <c r="M7" s="237"/>
      <c r="N7" s="237"/>
      <c r="O7" s="237"/>
      <c r="P7" s="237"/>
      <c r="Q7" s="237"/>
      <c r="R7" s="82"/>
      <c r="S7" s="220"/>
      <c r="T7" s="82"/>
      <c r="U7" s="220"/>
      <c r="V7" s="82"/>
      <c r="W7" s="82"/>
      <c r="X7" s="220"/>
      <c r="Y7" s="220"/>
      <c r="Z7" s="220"/>
      <c r="AA7" s="82"/>
      <c r="AB7" s="82" t="s">
        <v>11</v>
      </c>
      <c r="AC7" s="82" t="s">
        <v>12</v>
      </c>
      <c r="AD7" s="220"/>
      <c r="AE7" s="82"/>
      <c r="AF7" s="82" t="s">
        <v>11</v>
      </c>
      <c r="AG7" s="82" t="s">
        <v>78</v>
      </c>
    </row>
    <row r="8" s="47" customFormat="1" ht="28" customHeight="1" spans="1:33">
      <c r="A8" s="52"/>
      <c r="B8" s="80" t="s">
        <v>16</v>
      </c>
      <c r="C8" s="66">
        <v>223048.867612</v>
      </c>
      <c r="D8" s="66">
        <v>-3.51768151650749</v>
      </c>
      <c r="E8" s="223">
        <f>纯净版收入!L6</f>
        <v>181934.316612</v>
      </c>
      <c r="F8" s="223">
        <f>纯净版收入!M6</f>
        <v>-10.33</v>
      </c>
      <c r="G8" s="33">
        <v>115116.830613</v>
      </c>
      <c r="H8" s="33">
        <v>51.6105873324805</v>
      </c>
      <c r="I8" s="238" t="s">
        <v>79</v>
      </c>
      <c r="J8" s="33">
        <v>5938.491791</v>
      </c>
      <c r="K8" s="33">
        <v>2.6624173682559</v>
      </c>
      <c r="L8" s="33">
        <v>30430.881693</v>
      </c>
      <c r="M8" s="33">
        <v>13.6431455666188</v>
      </c>
      <c r="N8" s="33">
        <v>63732.576541</v>
      </c>
      <c r="O8" s="33">
        <v>28.573369245642</v>
      </c>
      <c r="P8" s="33">
        <v>15014.880588</v>
      </c>
      <c r="Q8" s="33">
        <v>6.73165515196375</v>
      </c>
      <c r="R8" s="33">
        <v>43652.498087</v>
      </c>
      <c r="S8" s="33">
        <v>19.5708225530805</v>
      </c>
      <c r="T8" s="33">
        <v>28276.107897</v>
      </c>
      <c r="U8" s="33">
        <v>12.6770909889519</v>
      </c>
      <c r="V8" s="33">
        <v>15376.39019</v>
      </c>
      <c r="W8" s="33">
        <v>6.89373156412866</v>
      </c>
      <c r="X8" s="33">
        <v>64279.538912</v>
      </c>
      <c r="Y8" s="33">
        <v>28.818590114439</v>
      </c>
      <c r="Z8" s="33">
        <v>46138.656103</v>
      </c>
      <c r="AA8" s="33">
        <v>20.6854473627096</v>
      </c>
      <c r="AB8" s="33">
        <v>17966.742181</v>
      </c>
      <c r="AC8" s="33">
        <v>38.9407574873681</v>
      </c>
      <c r="AD8" s="33">
        <v>18140.882809</v>
      </c>
      <c r="AE8" s="33">
        <v>8.13314275172945</v>
      </c>
      <c r="AF8" s="33">
        <v>9331.842533</v>
      </c>
      <c r="AG8" s="33">
        <v>51.4409504281143</v>
      </c>
    </row>
    <row r="9" s="47" customFormat="1" ht="28" customHeight="1" spans="1:33">
      <c r="A9" s="52"/>
      <c r="B9" s="109" t="s">
        <v>17</v>
      </c>
      <c r="C9" s="33">
        <v>63964.023182</v>
      </c>
      <c r="D9" s="33">
        <v>-3.00204827252505</v>
      </c>
      <c r="E9" s="223">
        <f>纯净版收入!L7</f>
        <v>53307.93</v>
      </c>
      <c r="F9" s="223">
        <f>纯净版收入!M7</f>
        <v>-11.49</v>
      </c>
      <c r="G9" s="33">
        <v>30641.450918</v>
      </c>
      <c r="H9" s="33">
        <v>47.9041958177245</v>
      </c>
      <c r="I9" s="239">
        <v>42</v>
      </c>
      <c r="J9" s="33">
        <v>1357.0954</v>
      </c>
      <c r="K9" s="33">
        <v>2.12165422449834</v>
      </c>
      <c r="L9" s="33">
        <v>7123.054109</v>
      </c>
      <c r="M9" s="33">
        <v>11.1360320296496</v>
      </c>
      <c r="N9" s="33">
        <v>17883.080843</v>
      </c>
      <c r="O9" s="33">
        <v>27.958030082186</v>
      </c>
      <c r="P9" s="33">
        <v>4278.220566</v>
      </c>
      <c r="Q9" s="33">
        <v>6.68847948139061</v>
      </c>
      <c r="R9" s="33">
        <v>13030.784878</v>
      </c>
      <c r="S9" s="33">
        <v>20.3720532727012</v>
      </c>
      <c r="T9" s="33">
        <v>8298.283429</v>
      </c>
      <c r="U9" s="33">
        <v>12.9733606739971</v>
      </c>
      <c r="V9" s="33">
        <v>4732.501449</v>
      </c>
      <c r="W9" s="33">
        <v>7.39869259870409</v>
      </c>
      <c r="X9" s="33">
        <v>20291.787386</v>
      </c>
      <c r="Y9" s="33">
        <v>31.7237509095742</v>
      </c>
      <c r="Z9" s="33">
        <v>13092.96601</v>
      </c>
      <c r="AA9" s="33">
        <v>20.4692659383634</v>
      </c>
      <c r="AB9" s="33">
        <v>4170.432152</v>
      </c>
      <c r="AC9" s="33">
        <v>31.8524629851995</v>
      </c>
      <c r="AD9" s="33">
        <v>7198.821376</v>
      </c>
      <c r="AE9" s="33">
        <v>11.2544849712108</v>
      </c>
      <c r="AF9" s="33">
        <v>4632.277344</v>
      </c>
      <c r="AG9" s="33">
        <v>64.3477189119243</v>
      </c>
    </row>
    <row r="10" s="47" customFormat="1" ht="28" customHeight="1" spans="1:33">
      <c r="A10" s="52"/>
      <c r="B10" s="109" t="s">
        <v>18</v>
      </c>
      <c r="C10" s="33">
        <v>36188.29671</v>
      </c>
      <c r="D10" s="33">
        <v>-12.1575055512981</v>
      </c>
      <c r="E10" s="223">
        <f>纯净版收入!L8</f>
        <v>27413.28</v>
      </c>
      <c r="F10" s="223">
        <f>纯净版收入!M8</f>
        <v>-19.58</v>
      </c>
      <c r="G10" s="33">
        <v>17935.595185</v>
      </c>
      <c r="H10" s="33">
        <v>49.5618661710702</v>
      </c>
      <c r="I10" s="239">
        <v>43</v>
      </c>
      <c r="J10" s="33">
        <v>898.629</v>
      </c>
      <c r="K10" s="33">
        <v>2.48320336047118</v>
      </c>
      <c r="L10" s="33">
        <v>4885.085494</v>
      </c>
      <c r="M10" s="33">
        <v>13.499075497107</v>
      </c>
      <c r="N10" s="33">
        <v>9278.913691</v>
      </c>
      <c r="O10" s="33">
        <v>25.640647763441</v>
      </c>
      <c r="P10" s="33">
        <v>2872.967</v>
      </c>
      <c r="Q10" s="33">
        <v>7.93893955005102</v>
      </c>
      <c r="R10" s="33">
        <v>7304.372218</v>
      </c>
      <c r="S10" s="33">
        <v>20.184349311974</v>
      </c>
      <c r="T10" s="33">
        <v>4759.302921</v>
      </c>
      <c r="U10" s="33">
        <v>13.1514974554877</v>
      </c>
      <c r="V10" s="33">
        <v>2545.069297</v>
      </c>
      <c r="W10" s="33">
        <v>7.03285185648629</v>
      </c>
      <c r="X10" s="33">
        <v>10948.329307</v>
      </c>
      <c r="Y10" s="33">
        <v>30.2537845169558</v>
      </c>
      <c r="Z10" s="33">
        <v>7285.159491</v>
      </c>
      <c r="AA10" s="33">
        <v>20.1312583164128</v>
      </c>
      <c r="AB10" s="33">
        <v>2055.491251</v>
      </c>
      <c r="AC10" s="33">
        <v>28.214773520598</v>
      </c>
      <c r="AD10" s="33">
        <v>3663.169816</v>
      </c>
      <c r="AE10" s="33">
        <v>10.122526200543</v>
      </c>
      <c r="AF10" s="33">
        <v>1607.223052</v>
      </c>
      <c r="AG10" s="33">
        <v>43.8751991507456</v>
      </c>
    </row>
    <row r="11" s="47" customFormat="1" ht="28" customHeight="1" spans="1:33">
      <c r="A11" s="52"/>
      <c r="B11" s="109" t="s">
        <v>19</v>
      </c>
      <c r="C11" s="33">
        <v>22149.483411</v>
      </c>
      <c r="D11" s="33">
        <v>-5.52736176434329</v>
      </c>
      <c r="E11" s="223">
        <f>纯净版收入!L9</f>
        <v>18286.09</v>
      </c>
      <c r="F11" s="223">
        <f>纯净版收入!M9</f>
        <v>-7.58</v>
      </c>
      <c r="G11" s="33">
        <v>12247.851947</v>
      </c>
      <c r="H11" s="33">
        <v>55.2963322879007</v>
      </c>
      <c r="I11" s="239">
        <v>45</v>
      </c>
      <c r="J11" s="33">
        <v>541.0654</v>
      </c>
      <c r="K11" s="33">
        <v>2.44279015433513</v>
      </c>
      <c r="L11" s="33">
        <v>2608.440853</v>
      </c>
      <c r="M11" s="33">
        <v>11.7765313285121</v>
      </c>
      <c r="N11" s="33">
        <v>6726.148806</v>
      </c>
      <c r="O11" s="33">
        <v>30.3670685279261</v>
      </c>
      <c r="P11" s="33">
        <v>2372.196888</v>
      </c>
      <c r="Q11" s="33">
        <v>10.7099422771274</v>
      </c>
      <c r="R11" s="33">
        <v>4231.131448</v>
      </c>
      <c r="S11" s="33">
        <v>19.1026190971962</v>
      </c>
      <c r="T11" s="33">
        <v>2676.823813</v>
      </c>
      <c r="U11" s="33">
        <v>12.0852652106126</v>
      </c>
      <c r="V11" s="33">
        <v>1554.307635</v>
      </c>
      <c r="W11" s="33">
        <v>7.01735388658361</v>
      </c>
      <c r="X11" s="33">
        <v>5670.500016</v>
      </c>
      <c r="Y11" s="33">
        <v>25.6010486149031</v>
      </c>
      <c r="Z11" s="33">
        <v>4369.965157</v>
      </c>
      <c r="AA11" s="33">
        <v>19.7294224696444</v>
      </c>
      <c r="AB11" s="33">
        <v>2330.824007</v>
      </c>
      <c r="AC11" s="33">
        <v>53.3373590694742</v>
      </c>
      <c r="AD11" s="33">
        <v>1300.534859</v>
      </c>
      <c r="AE11" s="33">
        <v>5.87162614525863</v>
      </c>
      <c r="AF11" s="33">
        <v>419.77076</v>
      </c>
      <c r="AG11" s="33">
        <v>32.2767788264259</v>
      </c>
    </row>
    <row r="12" s="47" customFormat="1" ht="28" customHeight="1" spans="2:33">
      <c r="B12" s="109" t="s">
        <v>20</v>
      </c>
      <c r="C12" s="33">
        <v>13494.100298</v>
      </c>
      <c r="D12" s="33">
        <v>4.41521887818994</v>
      </c>
      <c r="E12" s="223">
        <f>纯净版收入!L10</f>
        <v>10270.09</v>
      </c>
      <c r="F12" s="223">
        <f>纯净版收入!M10</f>
        <v>-3.69</v>
      </c>
      <c r="G12" s="33">
        <v>7865.813472</v>
      </c>
      <c r="H12" s="33">
        <v>58.2907589116246</v>
      </c>
      <c r="I12" s="239">
        <v>48</v>
      </c>
      <c r="J12" s="33">
        <v>411.59928</v>
      </c>
      <c r="K12" s="33">
        <v>3.05021654582636</v>
      </c>
      <c r="L12" s="33">
        <v>1865.622117</v>
      </c>
      <c r="M12" s="33">
        <v>13.8254650239743</v>
      </c>
      <c r="N12" s="33">
        <v>3988.592075</v>
      </c>
      <c r="O12" s="33">
        <v>29.5580437888931</v>
      </c>
      <c r="P12" s="33">
        <v>1600</v>
      </c>
      <c r="Q12" s="33">
        <v>11.8570335529308</v>
      </c>
      <c r="R12" s="33">
        <v>2244.829932</v>
      </c>
      <c r="S12" s="33">
        <v>16.6356398902172</v>
      </c>
      <c r="T12" s="33">
        <v>1420.915535</v>
      </c>
      <c r="U12" s="33">
        <v>10.5299019839848</v>
      </c>
      <c r="V12" s="33">
        <v>823.914397</v>
      </c>
      <c r="W12" s="33">
        <v>6.10573790623236</v>
      </c>
      <c r="X12" s="33">
        <v>3383.456894</v>
      </c>
      <c r="Y12" s="33">
        <v>25.0736011981582</v>
      </c>
      <c r="Z12" s="33">
        <v>2430.118852</v>
      </c>
      <c r="AA12" s="33">
        <v>18.0087504786086</v>
      </c>
      <c r="AB12" s="33">
        <v>914.745747</v>
      </c>
      <c r="AC12" s="33">
        <v>37.6420168193486</v>
      </c>
      <c r="AD12" s="33">
        <v>953.338042</v>
      </c>
      <c r="AE12" s="33">
        <v>7.06485071954962</v>
      </c>
      <c r="AF12" s="33">
        <v>102.68824</v>
      </c>
      <c r="AG12" s="33">
        <v>10.7714405044166</v>
      </c>
    </row>
    <row r="13" s="47" customFormat="1" ht="28" customHeight="1" spans="2:33">
      <c r="B13" s="109" t="s">
        <v>21</v>
      </c>
      <c r="C13" s="33">
        <v>5830.075369</v>
      </c>
      <c r="D13" s="33">
        <v>5.42784551115435</v>
      </c>
      <c r="E13" s="223">
        <f>纯净版收入!L11</f>
        <v>5105.59</v>
      </c>
      <c r="F13" s="223">
        <f>纯净版收入!M11</f>
        <v>0.48</v>
      </c>
      <c r="G13" s="33">
        <v>2990.694251</v>
      </c>
      <c r="H13" s="33">
        <v>51.2976944844021</v>
      </c>
      <c r="I13" s="239">
        <v>48</v>
      </c>
      <c r="J13" s="33">
        <v>170.552281</v>
      </c>
      <c r="K13" s="33">
        <v>2.92538724125026</v>
      </c>
      <c r="L13" s="33">
        <v>950.209275</v>
      </c>
      <c r="M13" s="33">
        <v>16.2984046493208</v>
      </c>
      <c r="N13" s="33">
        <v>1869.932695</v>
      </c>
      <c r="O13" s="33">
        <v>32.0739025938311</v>
      </c>
      <c r="P13" s="33">
        <v>0</v>
      </c>
      <c r="Q13" s="33">
        <v>0</v>
      </c>
      <c r="R13" s="33">
        <v>1211.35859</v>
      </c>
      <c r="S13" s="33">
        <v>20.7777518013078</v>
      </c>
      <c r="T13" s="33">
        <v>854.732664</v>
      </c>
      <c r="U13" s="33">
        <v>14.6607481018999</v>
      </c>
      <c r="V13" s="33">
        <v>356.625926</v>
      </c>
      <c r="W13" s="33">
        <v>6.11700369940792</v>
      </c>
      <c r="X13" s="33">
        <v>1628.022528</v>
      </c>
      <c r="Y13" s="33">
        <v>27.9245537142901</v>
      </c>
      <c r="Z13" s="33">
        <v>1274.409245</v>
      </c>
      <c r="AA13" s="33">
        <v>21.8592241838992</v>
      </c>
      <c r="AB13" s="33">
        <v>678.478506</v>
      </c>
      <c r="AC13" s="33">
        <v>53.238667928841</v>
      </c>
      <c r="AD13" s="33">
        <v>353.613283</v>
      </c>
      <c r="AE13" s="33">
        <v>6.06532953039084</v>
      </c>
      <c r="AF13" s="33">
        <v>97.022176</v>
      </c>
      <c r="AG13" s="33">
        <v>27.4373675040935</v>
      </c>
    </row>
    <row r="14" s="47" customFormat="1" ht="28" customHeight="1" spans="2:33">
      <c r="B14" s="109" t="s">
        <v>22</v>
      </c>
      <c r="C14" s="33">
        <v>7031.211746</v>
      </c>
      <c r="D14" s="33">
        <v>-11.8466637533529</v>
      </c>
      <c r="E14" s="223">
        <f>纯净版收入!L12</f>
        <v>6440.030746</v>
      </c>
      <c r="F14" s="223">
        <f>纯净版收入!M12</f>
        <v>-11.3</v>
      </c>
      <c r="G14" s="33">
        <v>3614.375841</v>
      </c>
      <c r="H14" s="33">
        <v>51.4047360763412</v>
      </c>
      <c r="I14" s="239">
        <v>48</v>
      </c>
      <c r="J14" s="33">
        <v>240.62918</v>
      </c>
      <c r="K14" s="33">
        <v>3.4223002903716</v>
      </c>
      <c r="L14" s="33">
        <v>1225.702573</v>
      </c>
      <c r="M14" s="33">
        <v>17.4323092132347</v>
      </c>
      <c r="N14" s="33">
        <v>2148.044088</v>
      </c>
      <c r="O14" s="33">
        <v>30.5501265727349</v>
      </c>
      <c r="P14" s="33">
        <v>0</v>
      </c>
      <c r="Q14" s="33">
        <v>0</v>
      </c>
      <c r="R14" s="33">
        <v>1512.457283</v>
      </c>
      <c r="S14" s="33">
        <v>21.5106206104577</v>
      </c>
      <c r="T14" s="33">
        <v>1152.127249</v>
      </c>
      <c r="U14" s="33">
        <v>16.3858989121674</v>
      </c>
      <c r="V14" s="33">
        <v>360.330034</v>
      </c>
      <c r="W14" s="33">
        <v>5.12472169829033</v>
      </c>
      <c r="X14" s="33">
        <v>1904.378622</v>
      </c>
      <c r="Y14" s="33">
        <v>27.0846433132011</v>
      </c>
      <c r="Z14" s="33">
        <v>1456.14553</v>
      </c>
      <c r="AA14" s="33">
        <v>20.7097379883118</v>
      </c>
      <c r="AB14" s="33">
        <v>563.268512</v>
      </c>
      <c r="AC14" s="33">
        <v>38.6821578197613</v>
      </c>
      <c r="AD14" s="33">
        <v>448.233092</v>
      </c>
      <c r="AE14" s="33">
        <v>6.37490532488936</v>
      </c>
      <c r="AF14" s="33">
        <v>256.405603</v>
      </c>
      <c r="AG14" s="33">
        <v>57.2036307841368</v>
      </c>
    </row>
    <row r="15" s="47" customFormat="1" ht="28" customHeight="1" spans="2:33">
      <c r="B15" s="109" t="s">
        <v>23</v>
      </c>
      <c r="C15" s="33">
        <v>15637.924912</v>
      </c>
      <c r="D15" s="33">
        <v>6.64246313304629</v>
      </c>
      <c r="E15" s="223">
        <f>纯净版收入!L13</f>
        <v>11622.29</v>
      </c>
      <c r="F15" s="223">
        <f>纯净版收入!M13</f>
        <v>-5.08</v>
      </c>
      <c r="G15" s="33">
        <v>9228.558644</v>
      </c>
      <c r="H15" s="33">
        <v>59.013959306828</v>
      </c>
      <c r="I15" s="239">
        <v>48</v>
      </c>
      <c r="J15" s="33">
        <v>432.4656</v>
      </c>
      <c r="K15" s="33">
        <v>2.765492240394</v>
      </c>
      <c r="L15" s="33">
        <v>2828.583875</v>
      </c>
      <c r="M15" s="33">
        <v>18.0879745293408</v>
      </c>
      <c r="N15" s="33">
        <v>4385.230895</v>
      </c>
      <c r="O15" s="33">
        <v>28.0422813108338</v>
      </c>
      <c r="P15" s="33">
        <v>1582.278274</v>
      </c>
      <c r="Q15" s="33">
        <v>10.1182112262594</v>
      </c>
      <c r="R15" s="33">
        <v>2757.579807</v>
      </c>
      <c r="S15" s="33">
        <v>17.6339240821135</v>
      </c>
      <c r="T15" s="33">
        <v>1842.949793</v>
      </c>
      <c r="U15" s="33">
        <v>11.78513008197</v>
      </c>
      <c r="V15" s="33">
        <v>914.630014</v>
      </c>
      <c r="W15" s="33">
        <v>5.84879400014349</v>
      </c>
      <c r="X15" s="33">
        <v>3651.786461</v>
      </c>
      <c r="Y15" s="33">
        <v>23.3521166110585</v>
      </c>
      <c r="Z15" s="33">
        <v>2479.845579</v>
      </c>
      <c r="AA15" s="33">
        <v>15.857894144875</v>
      </c>
      <c r="AB15" s="33">
        <v>1161.598187</v>
      </c>
      <c r="AC15" s="33">
        <v>46.8415532336661</v>
      </c>
      <c r="AD15" s="33">
        <v>1171.940882</v>
      </c>
      <c r="AE15" s="33">
        <v>7.49422246618343</v>
      </c>
      <c r="AF15" s="33">
        <v>816.14985</v>
      </c>
      <c r="AG15" s="33">
        <v>69.6408720384583</v>
      </c>
    </row>
    <row r="16" s="47" customFormat="1" ht="28" customHeight="1" spans="2:33">
      <c r="B16" s="109" t="s">
        <v>24</v>
      </c>
      <c r="C16" s="33">
        <v>14348.912585</v>
      </c>
      <c r="D16" s="33">
        <v>-14.9190833792703</v>
      </c>
      <c r="E16" s="223">
        <f>纯净版收入!L14</f>
        <v>12414.65</v>
      </c>
      <c r="F16" s="223">
        <f>纯净版收入!M14</f>
        <v>-12.92</v>
      </c>
      <c r="G16" s="33">
        <v>7161.108168</v>
      </c>
      <c r="H16" s="33">
        <v>49.9069746615228</v>
      </c>
      <c r="I16" s="239">
        <v>48</v>
      </c>
      <c r="J16" s="33">
        <v>534.42593</v>
      </c>
      <c r="K16" s="33">
        <v>3.72450474441301</v>
      </c>
      <c r="L16" s="33">
        <v>2350.806351</v>
      </c>
      <c r="M16" s="33">
        <v>16.3831672753897</v>
      </c>
      <c r="N16" s="33">
        <v>4275.875887</v>
      </c>
      <c r="O16" s="33">
        <v>29.79930264172</v>
      </c>
      <c r="P16" s="33">
        <v>0</v>
      </c>
      <c r="Q16" s="33">
        <v>0</v>
      </c>
      <c r="R16" s="33">
        <v>3077.483335</v>
      </c>
      <c r="S16" s="33">
        <v>21.4475021488188</v>
      </c>
      <c r="T16" s="33">
        <v>2070.468769</v>
      </c>
      <c r="U16" s="33">
        <v>14.4294472262966</v>
      </c>
      <c r="V16" s="33">
        <v>1007.014566</v>
      </c>
      <c r="W16" s="33">
        <v>7.0180549225222</v>
      </c>
      <c r="X16" s="33">
        <v>4110.321082</v>
      </c>
      <c r="Y16" s="33">
        <v>28.6455231896585</v>
      </c>
      <c r="Z16" s="33">
        <v>3590.731376</v>
      </c>
      <c r="AA16" s="33">
        <v>25.0244146009619</v>
      </c>
      <c r="AB16" s="33">
        <v>1732.472787</v>
      </c>
      <c r="AC16" s="33">
        <v>48.2484654402062</v>
      </c>
      <c r="AD16" s="33">
        <v>519.589706</v>
      </c>
      <c r="AE16" s="33">
        <v>3.62110858869658</v>
      </c>
      <c r="AF16" s="33">
        <v>335.148524</v>
      </c>
      <c r="AG16" s="33">
        <v>64.5025334662808</v>
      </c>
    </row>
    <row r="17" s="47" customFormat="1" ht="28" customHeight="1" spans="2:33">
      <c r="B17" s="109" t="s">
        <v>25</v>
      </c>
      <c r="C17" s="33">
        <v>18300.472131</v>
      </c>
      <c r="D17" s="33">
        <v>2.75233305828628</v>
      </c>
      <c r="E17" s="223">
        <f>纯净版收入!L15</f>
        <v>16368.46</v>
      </c>
      <c r="F17" s="223">
        <f>纯净版收入!M15</f>
        <v>-1.96</v>
      </c>
      <c r="G17" s="33">
        <v>8968.522708</v>
      </c>
      <c r="H17" s="33">
        <v>49.0070564507886</v>
      </c>
      <c r="I17" s="239">
        <v>48</v>
      </c>
      <c r="J17" s="33">
        <v>559.74822</v>
      </c>
      <c r="K17" s="33">
        <v>3.05865453084031</v>
      </c>
      <c r="L17" s="33">
        <v>2933.264814</v>
      </c>
      <c r="M17" s="33">
        <v>16.0283559517091</v>
      </c>
      <c r="N17" s="33">
        <v>5475.509674</v>
      </c>
      <c r="O17" s="33">
        <v>29.9200459682392</v>
      </c>
      <c r="P17" s="33">
        <v>0</v>
      </c>
      <c r="Q17" s="33">
        <v>0</v>
      </c>
      <c r="R17" s="33">
        <v>3593.913032</v>
      </c>
      <c r="S17" s="33">
        <v>19.6383623672315</v>
      </c>
      <c r="T17" s="33">
        <v>2318.174969</v>
      </c>
      <c r="U17" s="33">
        <v>12.6672959714145</v>
      </c>
      <c r="V17" s="33">
        <v>1275.738063</v>
      </c>
      <c r="W17" s="33">
        <v>6.97106639581702</v>
      </c>
      <c r="X17" s="33">
        <v>5738.036391</v>
      </c>
      <c r="Y17" s="33">
        <v>31.3545811819799</v>
      </c>
      <c r="Z17" s="33">
        <v>4570.803935</v>
      </c>
      <c r="AA17" s="33">
        <v>24.976426303545</v>
      </c>
      <c r="AB17" s="33">
        <v>1885.370571</v>
      </c>
      <c r="AC17" s="33">
        <v>41.2481173511548</v>
      </c>
      <c r="AD17" s="33">
        <v>1167.232456</v>
      </c>
      <c r="AE17" s="33">
        <v>6.37815487843492</v>
      </c>
      <c r="AF17" s="33">
        <v>336.477607</v>
      </c>
      <c r="AG17" s="33">
        <v>28.8269577555338</v>
      </c>
    </row>
    <row r="18" s="47" customFormat="1" ht="28" customHeight="1" spans="2:33">
      <c r="B18" s="109" t="s">
        <v>26</v>
      </c>
      <c r="C18" s="33">
        <v>11735.032606</v>
      </c>
      <c r="D18" s="33">
        <v>8.71419063508672</v>
      </c>
      <c r="E18" s="223">
        <f>纯净版收入!L16</f>
        <v>8964.08</v>
      </c>
      <c r="F18" s="223">
        <f>纯净版收入!M16</f>
        <v>-6.7</v>
      </c>
      <c r="G18" s="33">
        <v>6505.597144</v>
      </c>
      <c r="H18" s="33">
        <v>55.4374015175191</v>
      </c>
      <c r="I18" s="239">
        <v>48</v>
      </c>
      <c r="J18" s="33">
        <v>339.94579</v>
      </c>
      <c r="K18" s="33">
        <v>2.89684572181069</v>
      </c>
      <c r="L18" s="33">
        <v>1666.214466</v>
      </c>
      <c r="M18" s="33">
        <v>14.1986351631276</v>
      </c>
      <c r="N18" s="33">
        <v>3246.746888</v>
      </c>
      <c r="O18" s="33">
        <v>27.6671313749906</v>
      </c>
      <c r="P18" s="33">
        <v>1252.69</v>
      </c>
      <c r="Q18" s="33">
        <v>10.6747892575902</v>
      </c>
      <c r="R18" s="33">
        <v>2335.949359</v>
      </c>
      <c r="S18" s="33">
        <v>19.9057764680232</v>
      </c>
      <c r="T18" s="33">
        <v>1560.657724</v>
      </c>
      <c r="U18" s="33">
        <v>13.2991341089419</v>
      </c>
      <c r="V18" s="33">
        <v>775.291635</v>
      </c>
      <c r="W18" s="33">
        <v>6.60664235908132</v>
      </c>
      <c r="X18" s="33">
        <v>2893.486103</v>
      </c>
      <c r="Y18" s="33">
        <v>24.6568220144577</v>
      </c>
      <c r="Z18" s="33">
        <v>2188.026041</v>
      </c>
      <c r="AA18" s="33">
        <v>18.6452489265457</v>
      </c>
      <c r="AB18" s="33">
        <v>975.505153</v>
      </c>
      <c r="AC18" s="33">
        <v>44.5837999512182</v>
      </c>
      <c r="AD18" s="33">
        <v>705.460062</v>
      </c>
      <c r="AE18" s="33">
        <v>6.01157308791205</v>
      </c>
      <c r="AF18" s="33">
        <v>424.808064</v>
      </c>
      <c r="AG18" s="33">
        <v>60.2171670492099</v>
      </c>
    </row>
    <row r="19" s="47" customFormat="1" ht="28" customHeight="1" spans="2:33">
      <c r="B19" s="109" t="s">
        <v>27</v>
      </c>
      <c r="C19" s="33">
        <v>8608.167728</v>
      </c>
      <c r="D19" s="33">
        <v>3.22413387321527</v>
      </c>
      <c r="E19" s="223">
        <f>纯净版收入!L17</f>
        <v>7078.44</v>
      </c>
      <c r="F19" s="223">
        <f>纯净版收入!M17</f>
        <v>-8.9</v>
      </c>
      <c r="G19" s="224">
        <v>4845.243098</v>
      </c>
      <c r="H19" s="224">
        <v>56.286578643673</v>
      </c>
      <c r="I19" s="239">
        <v>48</v>
      </c>
      <c r="J19" s="224">
        <v>232.88326</v>
      </c>
      <c r="K19" s="33">
        <v>2.70537549172625</v>
      </c>
      <c r="L19" s="33">
        <v>1129.201017</v>
      </c>
      <c r="M19" s="33">
        <v>13.117785952602</v>
      </c>
      <c r="N19" s="33">
        <v>2922.678821</v>
      </c>
      <c r="O19" s="33">
        <v>33.9523916511679</v>
      </c>
      <c r="P19" s="33">
        <v>560.48</v>
      </c>
      <c r="Q19" s="33">
        <v>6.51102554817691</v>
      </c>
      <c r="R19" s="33">
        <v>1273.590179</v>
      </c>
      <c r="S19" s="33">
        <v>14.7951366567517</v>
      </c>
      <c r="T19" s="33">
        <v>763.453073</v>
      </c>
      <c r="U19" s="33">
        <v>8.86893816574574</v>
      </c>
      <c r="V19" s="33">
        <v>510.137106</v>
      </c>
      <c r="W19" s="33">
        <v>5.92619849100598</v>
      </c>
      <c r="X19" s="33">
        <v>2489.334451</v>
      </c>
      <c r="Y19" s="33">
        <v>28.9182846995753</v>
      </c>
      <c r="Z19" s="33">
        <v>1988.969526</v>
      </c>
      <c r="AA19" s="33">
        <v>23.1056084041024</v>
      </c>
      <c r="AB19" s="33">
        <v>840.834898</v>
      </c>
      <c r="AC19" s="33">
        <v>42.2749009981564</v>
      </c>
      <c r="AD19" s="33">
        <v>500.364925</v>
      </c>
      <c r="AE19" s="33">
        <v>5.81267629547285</v>
      </c>
      <c r="AF19" s="33">
        <v>248.035973</v>
      </c>
      <c r="AG19" s="33">
        <v>49.5710151945603</v>
      </c>
    </row>
    <row r="20" s="47" customFormat="1" ht="28" customHeight="1" spans="2:33">
      <c r="B20" s="109" t="s">
        <v>28</v>
      </c>
      <c r="C20" s="33">
        <v>5761.166934</v>
      </c>
      <c r="D20" s="33">
        <v>1.20082821468134</v>
      </c>
      <c r="E20" s="223">
        <f>纯净版收入!L18</f>
        <v>4663.32</v>
      </c>
      <c r="F20" s="223">
        <f>纯净版收入!M18</f>
        <v>-5.16</v>
      </c>
      <c r="G20" s="65">
        <v>3112.019237</v>
      </c>
      <c r="H20" s="65">
        <v>54.0171682690561</v>
      </c>
      <c r="I20" s="239">
        <v>48</v>
      </c>
      <c r="J20" s="65">
        <v>219.45245</v>
      </c>
      <c r="K20" s="240">
        <v>3.80916665866568</v>
      </c>
      <c r="L20" s="33">
        <v>864.696749</v>
      </c>
      <c r="M20" s="33">
        <v>15.0090556115797</v>
      </c>
      <c r="N20" s="33">
        <v>1531.822178</v>
      </c>
      <c r="O20" s="33">
        <v>26.5887483481832</v>
      </c>
      <c r="P20" s="33">
        <v>496.04786</v>
      </c>
      <c r="Q20" s="33">
        <v>8.61019765062756</v>
      </c>
      <c r="R20" s="33">
        <v>1079.048026</v>
      </c>
      <c r="S20" s="33">
        <v>18.7296781773829</v>
      </c>
      <c r="T20" s="33">
        <v>558.217958</v>
      </c>
      <c r="U20" s="33">
        <v>9.68932100727078</v>
      </c>
      <c r="V20" s="33">
        <v>520.830068</v>
      </c>
      <c r="W20" s="33">
        <v>9.04035717011216</v>
      </c>
      <c r="X20" s="33">
        <v>1570.099671</v>
      </c>
      <c r="Y20" s="33">
        <v>27.253153553561</v>
      </c>
      <c r="Z20" s="33">
        <v>1411.515361</v>
      </c>
      <c r="AA20" s="33">
        <v>24.5005113924026</v>
      </c>
      <c r="AB20" s="33">
        <v>657.72041</v>
      </c>
      <c r="AC20" s="33">
        <v>46.5967589282225</v>
      </c>
      <c r="AD20" s="33">
        <v>158.58431</v>
      </c>
      <c r="AE20" s="33">
        <v>2.75264216115839</v>
      </c>
      <c r="AF20" s="33">
        <v>55.83534</v>
      </c>
      <c r="AG20" s="33">
        <v>35.2086155307546</v>
      </c>
    </row>
    <row r="21" s="52" customFormat="1" ht="21" customHeight="1" spans="2:33">
      <c r="B21" s="52" t="s">
        <v>44</v>
      </c>
      <c r="C21" s="225"/>
      <c r="D21" s="225"/>
      <c r="E21" s="225"/>
      <c r="F21" s="226"/>
      <c r="G21" s="226"/>
      <c r="H21" s="227"/>
      <c r="I21" s="241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</row>
    <row r="22" s="52" customFormat="1" ht="28" customHeight="1" spans="2:33">
      <c r="B22" s="228" t="s">
        <v>45</v>
      </c>
      <c r="C22" s="89">
        <v>2122.247721</v>
      </c>
      <c r="D22" s="89">
        <v>21.1811995670079</v>
      </c>
      <c r="E22" s="229">
        <f>纯净版收入!L20</f>
        <v>2122.25</v>
      </c>
      <c r="F22" s="229">
        <f>纯净版收入!M20</f>
        <v>21.18</v>
      </c>
      <c r="G22" s="65">
        <v>1147.519136</v>
      </c>
      <c r="H22" s="65">
        <v>54.0709326552741</v>
      </c>
      <c r="I22" s="89" t="s">
        <v>79</v>
      </c>
      <c r="J22" s="228">
        <v>16.4996</v>
      </c>
      <c r="K22" s="228">
        <v>0.777458721558924</v>
      </c>
      <c r="L22" s="228">
        <v>193.6423</v>
      </c>
      <c r="M22" s="228">
        <v>9.12439665190245</v>
      </c>
      <c r="N22" s="228">
        <v>937.377236</v>
      </c>
      <c r="O22" s="228">
        <v>44.1690772818128</v>
      </c>
      <c r="P22" s="228">
        <v>0</v>
      </c>
      <c r="Q22" s="228">
        <v>0</v>
      </c>
      <c r="R22" s="228">
        <v>220.78485</v>
      </c>
      <c r="S22" s="228">
        <v>10.4033496097226</v>
      </c>
      <c r="T22" s="228">
        <v>10.6521</v>
      </c>
      <c r="U22" s="228">
        <v>0.501925382913393</v>
      </c>
      <c r="V22" s="228">
        <v>210.13275</v>
      </c>
      <c r="W22" s="228">
        <v>9.90142422680919</v>
      </c>
      <c r="X22" s="228">
        <v>753.943735</v>
      </c>
      <c r="Y22" s="228">
        <v>35.5257177350033</v>
      </c>
      <c r="Z22" s="228">
        <v>718.425835</v>
      </c>
      <c r="AA22" s="228">
        <v>33.8521195188976</v>
      </c>
      <c r="AB22" s="228">
        <v>0</v>
      </c>
      <c r="AC22" s="228">
        <v>0</v>
      </c>
      <c r="AD22" s="228">
        <v>35.5179</v>
      </c>
      <c r="AE22" s="228">
        <v>1.67359821610571</v>
      </c>
      <c r="AF22" s="228">
        <v>0</v>
      </c>
      <c r="AG22" s="228">
        <v>0</v>
      </c>
    </row>
    <row r="23" s="52" customFormat="1" ht="28" customHeight="1" spans="2:33">
      <c r="B23" s="228" t="s">
        <v>46</v>
      </c>
      <c r="C23" s="89">
        <v>878.214675</v>
      </c>
      <c r="D23" s="89">
        <v>-11.9078761444553</v>
      </c>
      <c r="E23" s="229">
        <f>纯净版收入!L21</f>
        <v>632.24</v>
      </c>
      <c r="F23" s="229">
        <f>纯净版收入!M21</f>
        <v>-11.63</v>
      </c>
      <c r="G23" s="65">
        <v>259.543019</v>
      </c>
      <c r="H23" s="65">
        <v>29.5534823532754</v>
      </c>
      <c r="I23" s="89" t="s">
        <v>79</v>
      </c>
      <c r="J23" s="228">
        <v>4.6365</v>
      </c>
      <c r="K23" s="228">
        <v>0.527946085619669</v>
      </c>
      <c r="L23" s="228">
        <v>58.2682</v>
      </c>
      <c r="M23" s="228">
        <v>6.63484699797347</v>
      </c>
      <c r="N23" s="228">
        <v>196.638319</v>
      </c>
      <c r="O23" s="228">
        <v>22.3906892696823</v>
      </c>
      <c r="P23" s="228">
        <v>0</v>
      </c>
      <c r="Q23" s="228">
        <v>0</v>
      </c>
      <c r="R23" s="228">
        <v>387.515854</v>
      </c>
      <c r="S23" s="228">
        <v>44.1254131855631</v>
      </c>
      <c r="T23" s="228">
        <v>162.866905</v>
      </c>
      <c r="U23" s="228">
        <v>18.5452269970324</v>
      </c>
      <c r="V23" s="228">
        <v>224.648949</v>
      </c>
      <c r="W23" s="228">
        <v>25.5801861885307</v>
      </c>
      <c r="X23" s="228">
        <v>231.155802</v>
      </c>
      <c r="Y23" s="228">
        <v>26.3211044611615</v>
      </c>
      <c r="Z23" s="228">
        <v>229.131098</v>
      </c>
      <c r="AA23" s="228">
        <v>26.0905567309041</v>
      </c>
      <c r="AB23" s="228">
        <v>24.448959</v>
      </c>
      <c r="AC23" s="228">
        <v>10.670292777107</v>
      </c>
      <c r="AD23" s="228">
        <v>2.024704</v>
      </c>
      <c r="AE23" s="228">
        <v>0.230547730257411</v>
      </c>
      <c r="AF23" s="228">
        <v>0</v>
      </c>
      <c r="AG23" s="228">
        <v>0</v>
      </c>
    </row>
    <row r="24" s="52" customFormat="1" ht="28" customHeight="1" spans="2:33">
      <c r="B24" s="230" t="s">
        <v>47</v>
      </c>
      <c r="C24" s="73">
        <v>1926.972283</v>
      </c>
      <c r="D24" s="73">
        <v>7.63633613424182</v>
      </c>
      <c r="E24" s="229">
        <f>纯净版收入!L22</f>
        <v>1723</v>
      </c>
      <c r="F24" s="229">
        <f>纯净版收入!M22</f>
        <v>3.59</v>
      </c>
      <c r="G24" s="65">
        <v>1309.966094</v>
      </c>
      <c r="H24" s="65">
        <v>67.9805363863659</v>
      </c>
      <c r="I24" s="242" t="s">
        <v>79</v>
      </c>
      <c r="J24" s="65">
        <v>253.73612</v>
      </c>
      <c r="K24" s="65">
        <v>13.1676061061435</v>
      </c>
      <c r="L24" s="65">
        <v>473.00646</v>
      </c>
      <c r="M24" s="65">
        <v>24.5466146126192</v>
      </c>
      <c r="N24" s="65">
        <v>379.24904</v>
      </c>
      <c r="O24" s="65">
        <v>19.6810843282897</v>
      </c>
      <c r="P24" s="65">
        <v>203.974474</v>
      </c>
      <c r="Q24" s="65">
        <v>10.5852313393135</v>
      </c>
      <c r="R24" s="65">
        <v>97.36088</v>
      </c>
      <c r="S24" s="65">
        <v>5.05253141723575</v>
      </c>
      <c r="T24" s="65">
        <v>52.44199</v>
      </c>
      <c r="U24" s="65">
        <v>2.72147090348159</v>
      </c>
      <c r="V24" s="65">
        <v>44.91889</v>
      </c>
      <c r="W24" s="65">
        <v>2.33106051375416</v>
      </c>
      <c r="X24" s="65">
        <v>519.645309</v>
      </c>
      <c r="Y24" s="65">
        <v>26.9669321963984</v>
      </c>
      <c r="Z24" s="65">
        <v>519.542861</v>
      </c>
      <c r="AA24" s="65">
        <v>26.961615669487</v>
      </c>
      <c r="AB24" s="65">
        <v>311.725717</v>
      </c>
      <c r="AC24" s="65">
        <v>60.0000000769908</v>
      </c>
      <c r="AD24" s="65">
        <v>0.102448</v>
      </c>
      <c r="AE24" s="65">
        <v>0.00531652691135257</v>
      </c>
      <c r="AF24" s="65">
        <v>0</v>
      </c>
      <c r="AG24" s="65">
        <v>0</v>
      </c>
    </row>
    <row r="25" s="52" customFormat="1" ht="28" customHeight="1" spans="2:33">
      <c r="B25" s="230" t="s">
        <v>48</v>
      </c>
      <c r="C25" s="73">
        <v>813.926861</v>
      </c>
      <c r="D25" s="73">
        <v>-11.208351079168</v>
      </c>
      <c r="E25" s="229">
        <f>纯净版收入!L23</f>
        <v>813.93</v>
      </c>
      <c r="F25" s="229">
        <f>纯净版收入!M23</f>
        <v>-11.21</v>
      </c>
      <c r="G25" s="65">
        <v>684.769857</v>
      </c>
      <c r="H25" s="65">
        <v>84.131620396295</v>
      </c>
      <c r="I25" s="242" t="s">
        <v>79</v>
      </c>
      <c r="J25" s="65">
        <v>158.23126</v>
      </c>
      <c r="K25" s="65">
        <v>19.4404764828126</v>
      </c>
      <c r="L25" s="65">
        <v>332.42369</v>
      </c>
      <c r="M25" s="65">
        <v>40.8419608601663</v>
      </c>
      <c r="N25" s="65">
        <v>92.083085</v>
      </c>
      <c r="O25" s="65">
        <v>11.3134348320764</v>
      </c>
      <c r="P25" s="65">
        <v>102.031822</v>
      </c>
      <c r="Q25" s="65">
        <v>12.5357482212397</v>
      </c>
      <c r="R25" s="65">
        <v>9.87099</v>
      </c>
      <c r="S25" s="65">
        <v>1.21276130239422</v>
      </c>
      <c r="T25" s="65">
        <v>5.0206</v>
      </c>
      <c r="U25" s="65">
        <v>0.616836750396913</v>
      </c>
      <c r="V25" s="65">
        <v>4.85039</v>
      </c>
      <c r="W25" s="65">
        <v>0.595924551997308</v>
      </c>
      <c r="X25" s="65">
        <v>119.286014</v>
      </c>
      <c r="Y25" s="65">
        <v>14.6556183013107</v>
      </c>
      <c r="Z25" s="65">
        <v>119.062346</v>
      </c>
      <c r="AA25" s="65">
        <v>14.628138190908</v>
      </c>
      <c r="AB25" s="65">
        <v>119.052346</v>
      </c>
      <c r="AC25" s="65">
        <v>99.9916010390052</v>
      </c>
      <c r="AD25" s="65">
        <v>0.223668</v>
      </c>
      <c r="AE25" s="65">
        <v>0.0274801104026962</v>
      </c>
      <c r="AF25" s="65">
        <v>0</v>
      </c>
      <c r="AG25" s="65">
        <v>0</v>
      </c>
    </row>
    <row r="26" s="52" customFormat="1" ht="28" customHeight="1" spans="3:33">
      <c r="C26" s="225"/>
      <c r="D26" s="225"/>
      <c r="E26" s="226"/>
      <c r="F26" s="226"/>
      <c r="G26" s="226"/>
      <c r="H26" s="226"/>
      <c r="I26" s="243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</row>
    <row r="27" s="52" customFormat="1" ht="28" customHeight="1" spans="2:33">
      <c r="B27" s="81" t="s">
        <v>49</v>
      </c>
      <c r="C27" s="231">
        <v>27205.760232</v>
      </c>
      <c r="D27" s="232" t="s">
        <v>79</v>
      </c>
      <c r="E27" s="232" t="s">
        <v>79</v>
      </c>
      <c r="F27" s="232" t="s">
        <v>79</v>
      </c>
      <c r="G27" s="65">
        <v>8126.021395</v>
      </c>
      <c r="H27" s="65">
        <v>29.8687532555771</v>
      </c>
      <c r="I27" s="238" t="s">
        <v>79</v>
      </c>
      <c r="J27" s="228">
        <v>498.28738</v>
      </c>
      <c r="K27" s="240">
        <v>1.83155102357296</v>
      </c>
      <c r="L27" s="89">
        <v>4920.38475</v>
      </c>
      <c r="M27" s="33">
        <v>18.0858197236207</v>
      </c>
      <c r="N27" s="228">
        <v>2616.701431</v>
      </c>
      <c r="O27" s="33">
        <v>9.61818897426796</v>
      </c>
      <c r="P27" s="71">
        <v>90.647834</v>
      </c>
      <c r="Q27" s="71">
        <v>0.333193534115537</v>
      </c>
      <c r="R27" s="71">
        <v>1174.232086</v>
      </c>
      <c r="S27" s="33">
        <v>4.31611569015757</v>
      </c>
      <c r="T27" s="71">
        <v>508.47063</v>
      </c>
      <c r="U27" s="244">
        <v>1.86898151591414</v>
      </c>
      <c r="V27" s="71">
        <v>665.761456</v>
      </c>
      <c r="W27" s="33">
        <v>2.44713417424343</v>
      </c>
      <c r="X27" s="71">
        <v>17905.506751</v>
      </c>
      <c r="Y27" s="33">
        <v>65.8151310542653</v>
      </c>
      <c r="Z27" s="71">
        <v>17809.113455</v>
      </c>
      <c r="AA27" s="33">
        <v>65.4608189704346</v>
      </c>
      <c r="AB27" s="245" t="s">
        <v>79</v>
      </c>
      <c r="AC27" s="245" t="s">
        <v>79</v>
      </c>
      <c r="AD27" s="245">
        <v>96.393296</v>
      </c>
      <c r="AE27" s="245">
        <v>0.354312083830762</v>
      </c>
      <c r="AF27" s="245" t="s">
        <v>79</v>
      </c>
      <c r="AG27" s="245" t="s">
        <v>79</v>
      </c>
    </row>
    <row r="28" ht="24" customHeight="1" spans="2:2">
      <c r="B28" s="47" t="s">
        <v>50</v>
      </c>
    </row>
  </sheetData>
  <mergeCells count="41">
    <mergeCell ref="B1:AG1"/>
    <mergeCell ref="B2:C2"/>
    <mergeCell ref="U2:V2"/>
    <mergeCell ref="C3:AG3"/>
    <mergeCell ref="G4:Q4"/>
    <mergeCell ref="R4:W4"/>
    <mergeCell ref="X4:AG4"/>
    <mergeCell ref="J5:Q5"/>
    <mergeCell ref="T5:W5"/>
    <mergeCell ref="Z5:AC5"/>
    <mergeCell ref="AD5:AG5"/>
    <mergeCell ref="AB6:AC6"/>
    <mergeCell ref="AF6:AG6"/>
    <mergeCell ref="B3:B7"/>
    <mergeCell ref="C4:C7"/>
    <mergeCell ref="D4:D7"/>
    <mergeCell ref="E4:E7"/>
    <mergeCell ref="F4:F7"/>
    <mergeCell ref="G5:G7"/>
    <mergeCell ref="H5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6:T7"/>
    <mergeCell ref="U6:U7"/>
    <mergeCell ref="V6:V7"/>
    <mergeCell ref="W6:W7"/>
    <mergeCell ref="X5:X7"/>
    <mergeCell ref="Y5:Y7"/>
    <mergeCell ref="Z6:Z7"/>
    <mergeCell ref="AA6:AA7"/>
    <mergeCell ref="AD6:AD7"/>
    <mergeCell ref="AE6:AE7"/>
  </mergeCells>
  <printOptions horizontalCentered="1"/>
  <pageMargins left="0.865972222222222" right="0.751388888888889" top="1" bottom="1" header="0.511805555555556" footer="0.511805555555556"/>
  <pageSetup paperSize="8" scale="79" firstPageNumber="7" orientation="landscape" useFirstPageNumber="1" horizontalDpi="600"/>
  <headerFooter>
    <oddFooter>&amp;C&amp;P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Z24"/>
  <sheetViews>
    <sheetView zoomScale="115" zoomScaleNormal="115" zoomScaleSheetLayoutView="70" topLeftCell="A12" workbookViewId="0">
      <selection activeCell="X6" sqref="X6"/>
    </sheetView>
  </sheetViews>
  <sheetFormatPr defaultColWidth="8.89166666666667" defaultRowHeight="13.5"/>
  <cols>
    <col min="1" max="1" width="1.10833333333333" style="22" customWidth="1"/>
    <col min="2" max="2" width="23.2416666666667" style="20" customWidth="1"/>
    <col min="3" max="3" width="12.35" style="20" customWidth="1"/>
    <col min="4" max="4" width="13.8416666666667" style="20" customWidth="1"/>
    <col min="5" max="6" width="9.63333333333333" style="20" customWidth="1"/>
    <col min="7" max="7" width="11.4666666666667" style="20" customWidth="1"/>
    <col min="8" max="8" width="11.325" style="20" customWidth="1"/>
    <col min="9" max="9" width="9.63333333333333" style="20" customWidth="1"/>
    <col min="10" max="10" width="8.23333333333333" style="20" customWidth="1"/>
    <col min="11" max="11" width="9.63333333333333" style="20" customWidth="1"/>
    <col min="12" max="12" width="13" style="20" customWidth="1"/>
    <col min="13" max="13" width="8.89166666666667" style="20" customWidth="1"/>
    <col min="14" max="15" width="11.475" style="20" customWidth="1"/>
    <col min="16" max="20" width="9.63333333333333" style="20" customWidth="1"/>
    <col min="21" max="21" width="8.675" style="20" customWidth="1"/>
    <col min="22" max="22" width="10.5833333333333" style="20" customWidth="1"/>
    <col min="23" max="23" width="13.525" style="20" customWidth="1"/>
    <col min="24" max="24" width="21.55" style="20" customWidth="1"/>
    <col min="25" max="25" width="23.4083333333333" style="20" customWidth="1"/>
    <col min="26" max="26" width="13.8416666666667" style="20" customWidth="1"/>
    <col min="27" max="16339" width="8.89166666666667" style="20"/>
    <col min="16340" max="16384" width="8.89166666666667" style="22"/>
  </cols>
  <sheetData>
    <row r="1" s="101" customFormat="1" ht="38" customHeight="1" spans="2:23">
      <c r="B1" s="182" t="s">
        <v>80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</row>
    <row r="2" s="127" customFormat="1" ht="25" customHeight="1" spans="1:13">
      <c r="A2" s="183"/>
      <c r="B2" s="164" t="s">
        <v>5</v>
      </c>
      <c r="C2" s="164"/>
      <c r="D2" s="101"/>
      <c r="E2" s="126"/>
      <c r="F2" s="126"/>
      <c r="G2" s="126"/>
      <c r="H2" s="126"/>
      <c r="I2" s="126"/>
      <c r="J2" s="126"/>
      <c r="K2" s="126"/>
      <c r="L2" s="126"/>
      <c r="M2" s="126"/>
    </row>
    <row r="3" s="47" customFormat="1" ht="23" customHeight="1" spans="1:23">
      <c r="A3" s="165"/>
      <c r="B3" s="166" t="s">
        <v>6</v>
      </c>
      <c r="C3" s="167" t="s">
        <v>81</v>
      </c>
      <c r="D3" s="168"/>
      <c r="E3" s="168"/>
      <c r="F3" s="168"/>
      <c r="G3" s="168"/>
      <c r="H3" s="168"/>
      <c r="I3" s="168"/>
      <c r="J3" s="168"/>
      <c r="K3" s="168"/>
      <c r="L3" s="168"/>
      <c r="M3" s="188"/>
      <c r="N3" s="169" t="s">
        <v>82</v>
      </c>
      <c r="O3" s="169"/>
      <c r="P3" s="169"/>
      <c r="Q3" s="169"/>
      <c r="R3" s="169"/>
      <c r="S3" s="169"/>
      <c r="T3" s="169"/>
      <c r="U3" s="169"/>
      <c r="V3" s="169"/>
      <c r="W3" s="169"/>
    </row>
    <row r="4" s="47" customFormat="1" ht="28" customHeight="1" spans="1:23">
      <c r="A4" s="165"/>
      <c r="B4" s="170"/>
      <c r="C4" s="167" t="s">
        <v>83</v>
      </c>
      <c r="D4" s="168"/>
      <c r="E4" s="167" t="s">
        <v>84</v>
      </c>
      <c r="F4" s="168"/>
      <c r="G4" s="168"/>
      <c r="H4" s="168"/>
      <c r="I4" s="168"/>
      <c r="J4" s="168"/>
      <c r="K4" s="188"/>
      <c r="L4" s="189" t="s">
        <v>85</v>
      </c>
      <c r="M4" s="189" t="s">
        <v>86</v>
      </c>
      <c r="N4" s="167" t="s">
        <v>83</v>
      </c>
      <c r="O4" s="168"/>
      <c r="P4" s="167" t="s">
        <v>84</v>
      </c>
      <c r="Q4" s="168"/>
      <c r="R4" s="168"/>
      <c r="S4" s="168"/>
      <c r="T4" s="168"/>
      <c r="U4" s="168"/>
      <c r="V4" s="188"/>
      <c r="W4" s="189" t="s">
        <v>85</v>
      </c>
    </row>
    <row r="5" s="47" customFormat="1" ht="96" customHeight="1" spans="1:23">
      <c r="A5" s="165"/>
      <c r="B5" s="170"/>
      <c r="C5" s="169" t="s">
        <v>11</v>
      </c>
      <c r="D5" s="139" t="s">
        <v>87</v>
      </c>
      <c r="E5" s="139" t="s">
        <v>88</v>
      </c>
      <c r="F5" s="139" t="s">
        <v>89</v>
      </c>
      <c r="G5" s="139" t="s">
        <v>90</v>
      </c>
      <c r="H5" s="139" t="s">
        <v>91</v>
      </c>
      <c r="I5" s="139" t="s">
        <v>92</v>
      </c>
      <c r="J5" s="139" t="s">
        <v>93</v>
      </c>
      <c r="K5" s="139" t="s">
        <v>94</v>
      </c>
      <c r="L5" s="190"/>
      <c r="M5" s="190"/>
      <c r="N5" s="169" t="s">
        <v>11</v>
      </c>
      <c r="O5" s="139" t="s">
        <v>87</v>
      </c>
      <c r="P5" s="139" t="s">
        <v>88</v>
      </c>
      <c r="Q5" s="139" t="s">
        <v>89</v>
      </c>
      <c r="R5" s="139" t="s">
        <v>90</v>
      </c>
      <c r="S5" s="139" t="s">
        <v>91</v>
      </c>
      <c r="T5" s="139" t="s">
        <v>92</v>
      </c>
      <c r="U5" s="139" t="s">
        <v>93</v>
      </c>
      <c r="V5" s="139" t="s">
        <v>94</v>
      </c>
      <c r="W5" s="190"/>
    </row>
    <row r="6" s="47" customFormat="1" ht="28" customHeight="1" spans="1:25">
      <c r="A6" s="52"/>
      <c r="B6" s="172" t="s">
        <v>16</v>
      </c>
      <c r="C6" s="173">
        <f>SUM(C7:C18)</f>
        <v>223048.867612</v>
      </c>
      <c r="D6" s="173">
        <f t="shared" ref="C6:K6" si="0">SUM(D7:D18)</f>
        <v>123890.056983</v>
      </c>
      <c r="E6" s="173">
        <f t="shared" si="0"/>
        <v>365.11</v>
      </c>
      <c r="F6" s="173">
        <f t="shared" si="0"/>
        <v>4376.82</v>
      </c>
      <c r="G6" s="173">
        <f t="shared" si="0"/>
        <v>188.83</v>
      </c>
      <c r="H6" s="173">
        <f t="shared" si="0"/>
        <v>6493.081</v>
      </c>
      <c r="I6" s="173">
        <f t="shared" si="0"/>
        <v>259.83</v>
      </c>
      <c r="J6" s="173">
        <f t="shared" si="0"/>
        <v>14415.99</v>
      </c>
      <c r="K6" s="173">
        <f t="shared" si="0"/>
        <v>15014.89</v>
      </c>
      <c r="L6" s="173">
        <f>C6-SUM(E6:K6)</f>
        <v>181934.316612</v>
      </c>
      <c r="M6" s="191">
        <f t="shared" ref="M6:M18" si="1">ROUND((L6-W6)/W6*100,2)</f>
        <v>-10.33</v>
      </c>
      <c r="N6" s="173">
        <f t="shared" ref="N6:V6" si="2">SUM(N7:N18)</f>
        <v>231181.082288</v>
      </c>
      <c r="O6" s="173">
        <f t="shared" si="2"/>
        <v>129939.200671</v>
      </c>
      <c r="P6" s="173">
        <f t="shared" si="2"/>
        <v>535.57</v>
      </c>
      <c r="Q6" s="173">
        <f t="shared" si="2"/>
        <v>4550.744111</v>
      </c>
      <c r="R6" s="173">
        <f t="shared" si="2"/>
        <v>0</v>
      </c>
      <c r="S6" s="173">
        <f t="shared" si="2"/>
        <v>5204.255694</v>
      </c>
      <c r="T6" s="173">
        <f t="shared" si="2"/>
        <v>175.643827</v>
      </c>
      <c r="U6" s="173">
        <f t="shared" si="2"/>
        <v>8072.274837</v>
      </c>
      <c r="V6" s="173">
        <f t="shared" si="2"/>
        <v>9756.653003</v>
      </c>
      <c r="W6" s="173">
        <f t="shared" ref="W6:W11" si="3">N6-SUM(P6:V6)</f>
        <v>202885.940816</v>
      </c>
      <c r="X6" s="52">
        <f>L6-W6</f>
        <v>-20951.624204</v>
      </c>
      <c r="Y6" s="126"/>
    </row>
    <row r="7" s="47" customFormat="1" ht="21" customHeight="1" spans="1:25">
      <c r="A7" s="22"/>
      <c r="B7" s="175" t="s">
        <v>17</v>
      </c>
      <c r="C7" s="176">
        <f>总院累计1!C9</f>
        <v>63964.023182</v>
      </c>
      <c r="D7" s="176">
        <v>34793.98</v>
      </c>
      <c r="E7" s="176">
        <v>192.29</v>
      </c>
      <c r="F7" s="176">
        <v>877.46</v>
      </c>
      <c r="G7" s="176"/>
      <c r="H7" s="176">
        <v>1461.83</v>
      </c>
      <c r="I7" s="176">
        <v>94.36</v>
      </c>
      <c r="J7" s="176">
        <v>3751.93</v>
      </c>
      <c r="K7" s="176">
        <v>4278.22</v>
      </c>
      <c r="L7" s="173">
        <v>53307.93</v>
      </c>
      <c r="M7" s="191">
        <f t="shared" si="1"/>
        <v>-11.49</v>
      </c>
      <c r="N7" s="192">
        <v>65943.684421</v>
      </c>
      <c r="O7" s="193">
        <v>37757.87</v>
      </c>
      <c r="P7" s="192">
        <v>235.24</v>
      </c>
      <c r="Q7" s="192">
        <v>975.02</v>
      </c>
      <c r="R7" s="193"/>
      <c r="S7" s="192">
        <v>1763.26</v>
      </c>
      <c r="T7" s="192">
        <v>71.13</v>
      </c>
      <c r="U7" s="192">
        <v>0</v>
      </c>
      <c r="V7" s="192">
        <v>2668.05</v>
      </c>
      <c r="W7" s="173">
        <f t="shared" si="3"/>
        <v>60230.984421</v>
      </c>
      <c r="X7" s="213">
        <f>X6/W6</f>
        <v>-0.10326799441959</v>
      </c>
      <c r="Y7" s="181"/>
    </row>
    <row r="8" s="47" customFormat="1" ht="28" customHeight="1" spans="1:25">
      <c r="A8" s="22"/>
      <c r="B8" s="175" t="s">
        <v>18</v>
      </c>
      <c r="C8" s="176">
        <f>总院累计1!C10</f>
        <v>36188.29671</v>
      </c>
      <c r="D8" s="184">
        <v>17294.96</v>
      </c>
      <c r="E8" s="184">
        <v>11.68</v>
      </c>
      <c r="F8" s="184">
        <v>774.59</v>
      </c>
      <c r="G8" s="184"/>
      <c r="H8" s="184">
        <v>1786.32</v>
      </c>
      <c r="I8" s="184">
        <v>45.58</v>
      </c>
      <c r="J8" s="184">
        <v>3283.88</v>
      </c>
      <c r="K8" s="184">
        <v>2872.97</v>
      </c>
      <c r="L8" s="173">
        <v>27413.28</v>
      </c>
      <c r="M8" s="191">
        <f t="shared" si="1"/>
        <v>-19.58</v>
      </c>
      <c r="N8" s="194">
        <v>41196.799951</v>
      </c>
      <c r="O8" s="195">
        <v>20607.44</v>
      </c>
      <c r="P8" s="184">
        <v>13.69</v>
      </c>
      <c r="Q8" s="184">
        <v>773.19</v>
      </c>
      <c r="R8" s="195"/>
      <c r="S8" s="184">
        <v>532.62</v>
      </c>
      <c r="T8" s="184">
        <v>22.43</v>
      </c>
      <c r="U8" s="184">
        <v>2988.51</v>
      </c>
      <c r="V8" s="184">
        <v>2778</v>
      </c>
      <c r="W8" s="173">
        <f t="shared" si="3"/>
        <v>34088.359951</v>
      </c>
      <c r="X8" s="181"/>
      <c r="Y8" s="181"/>
    </row>
    <row r="9" s="47" customFormat="1" ht="24" customHeight="1" spans="1:25">
      <c r="A9" s="22"/>
      <c r="B9" s="175" t="s">
        <v>19</v>
      </c>
      <c r="C9" s="176">
        <f>总院累计1!C11</f>
        <v>22149.483411</v>
      </c>
      <c r="D9" s="184">
        <v>12519.59</v>
      </c>
      <c r="E9" s="184">
        <v>36.56</v>
      </c>
      <c r="F9" s="184">
        <v>249.83</v>
      </c>
      <c r="G9" s="184">
        <v>0</v>
      </c>
      <c r="H9" s="184">
        <v>418.36</v>
      </c>
      <c r="I9" s="184">
        <v>0</v>
      </c>
      <c r="J9" s="184">
        <v>786.44</v>
      </c>
      <c r="K9" s="184">
        <v>2372.2</v>
      </c>
      <c r="L9" s="173">
        <v>18286.09</v>
      </c>
      <c r="M9" s="191">
        <f t="shared" si="1"/>
        <v>-7.58</v>
      </c>
      <c r="N9" s="184">
        <v>23445.395222</v>
      </c>
      <c r="O9" s="196">
        <v>13202.49</v>
      </c>
      <c r="P9" s="197">
        <v>48.74</v>
      </c>
      <c r="Q9" s="197">
        <v>257.08</v>
      </c>
      <c r="R9" s="214"/>
      <c r="S9" s="197">
        <v>521.57</v>
      </c>
      <c r="T9" s="197">
        <v>0</v>
      </c>
      <c r="U9" s="197">
        <v>907.69</v>
      </c>
      <c r="V9" s="197">
        <v>1924.03</v>
      </c>
      <c r="W9" s="173">
        <f t="shared" si="3"/>
        <v>19786.285222</v>
      </c>
      <c r="X9" s="181"/>
      <c r="Y9" s="181"/>
    </row>
    <row r="10" s="20" customFormat="1" ht="28" customHeight="1" spans="1:25">
      <c r="A10" s="22"/>
      <c r="B10" s="175" t="s">
        <v>20</v>
      </c>
      <c r="C10" s="176">
        <f>总院累计1!C12</f>
        <v>13494.100298</v>
      </c>
      <c r="D10" s="184">
        <v>7601.28</v>
      </c>
      <c r="E10" s="184">
        <v>32.45</v>
      </c>
      <c r="F10" s="184">
        <v>176.31</v>
      </c>
      <c r="G10" s="184">
        <v>0</v>
      </c>
      <c r="H10" s="184">
        <v>422.61</v>
      </c>
      <c r="I10" s="184">
        <v>0.74</v>
      </c>
      <c r="J10" s="184">
        <v>991.84</v>
      </c>
      <c r="K10" s="184">
        <v>1600</v>
      </c>
      <c r="L10" s="173">
        <v>10270.09</v>
      </c>
      <c r="M10" s="191">
        <f t="shared" si="1"/>
        <v>-3.69</v>
      </c>
      <c r="N10" s="198">
        <v>12923.5</v>
      </c>
      <c r="O10" s="199">
        <v>7461.55</v>
      </c>
      <c r="P10" s="198">
        <v>124.65</v>
      </c>
      <c r="Q10" s="198">
        <v>292.15</v>
      </c>
      <c r="R10" s="199"/>
      <c r="S10" s="198">
        <v>367.22</v>
      </c>
      <c r="T10" s="198">
        <v>1.52</v>
      </c>
      <c r="U10" s="198">
        <v>540.94</v>
      </c>
      <c r="V10" s="198">
        <v>932.92</v>
      </c>
      <c r="W10" s="173">
        <f t="shared" si="3"/>
        <v>10664.1</v>
      </c>
      <c r="X10" s="181"/>
      <c r="Y10" s="181"/>
    </row>
    <row r="11" s="20" customFormat="1" ht="28" customHeight="1" spans="1:25">
      <c r="A11" s="22"/>
      <c r="B11" s="175" t="s">
        <v>21</v>
      </c>
      <c r="C11" s="176">
        <f>总院累计1!C13</f>
        <v>5830.075369</v>
      </c>
      <c r="D11" s="184">
        <v>3841.02</v>
      </c>
      <c r="E11" s="184">
        <v>12.64</v>
      </c>
      <c r="F11" s="184">
        <v>180.44</v>
      </c>
      <c r="G11" s="184">
        <v>0</v>
      </c>
      <c r="H11" s="184">
        <v>166.69</v>
      </c>
      <c r="I11" s="184">
        <v>0</v>
      </c>
      <c r="J11" s="184">
        <v>364.72</v>
      </c>
      <c r="K11" s="184">
        <v>0</v>
      </c>
      <c r="L11" s="173">
        <v>5105.59</v>
      </c>
      <c r="M11" s="191">
        <f t="shared" si="1"/>
        <v>0.48</v>
      </c>
      <c r="N11" s="200">
        <v>5529.919862</v>
      </c>
      <c r="O11" s="199">
        <v>3358.23</v>
      </c>
      <c r="P11" s="200">
        <v>10.38</v>
      </c>
      <c r="Q11" s="200">
        <v>168.49</v>
      </c>
      <c r="R11" s="215"/>
      <c r="S11" s="200">
        <v>96.48</v>
      </c>
      <c r="T11" s="200"/>
      <c r="U11" s="200">
        <v>173.13</v>
      </c>
      <c r="V11" s="200">
        <v>0</v>
      </c>
      <c r="W11" s="173">
        <f t="shared" si="3"/>
        <v>5081.439862</v>
      </c>
      <c r="X11" s="181"/>
      <c r="Y11" s="181"/>
    </row>
    <row r="12" s="20" customFormat="1" ht="28" customHeight="1" spans="1:25">
      <c r="A12" s="22"/>
      <c r="B12" s="175" t="s">
        <v>22</v>
      </c>
      <c r="C12" s="176">
        <f>总院累计1!C14</f>
        <v>7031.211746</v>
      </c>
      <c r="D12" s="184">
        <v>4294.656983</v>
      </c>
      <c r="E12" s="184">
        <v>3.48</v>
      </c>
      <c r="F12" s="184">
        <v>168.14</v>
      </c>
      <c r="G12" s="184"/>
      <c r="H12" s="184">
        <v>124.841</v>
      </c>
      <c r="I12" s="184">
        <v>3.47</v>
      </c>
      <c r="J12" s="184">
        <v>291.25</v>
      </c>
      <c r="K12" s="184"/>
      <c r="L12" s="173">
        <v>6440.030746</v>
      </c>
      <c r="M12" s="191">
        <f t="shared" si="1"/>
        <v>-11.3</v>
      </c>
      <c r="N12" s="198">
        <v>7976.115307</v>
      </c>
      <c r="O12" s="199">
        <v>5132.32</v>
      </c>
      <c r="P12" s="198">
        <v>9.19</v>
      </c>
      <c r="Q12" s="198">
        <v>119.09</v>
      </c>
      <c r="R12" s="199"/>
      <c r="S12" s="198">
        <v>147.66</v>
      </c>
      <c r="T12" s="198">
        <v>2.71</v>
      </c>
      <c r="U12" s="198">
        <v>154.62</v>
      </c>
      <c r="V12" s="198"/>
      <c r="W12" s="198">
        <v>7260.48</v>
      </c>
      <c r="X12" s="181"/>
      <c r="Y12" s="181"/>
    </row>
    <row r="13" s="20" customFormat="1" ht="28" customHeight="1" spans="1:25">
      <c r="A13" s="22"/>
      <c r="B13" s="175" t="s">
        <v>23</v>
      </c>
      <c r="C13" s="176">
        <f>总院累计1!C15</f>
        <v>15637.924912</v>
      </c>
      <c r="D13" s="184">
        <v>9658.82</v>
      </c>
      <c r="E13" s="184">
        <v>30.67</v>
      </c>
      <c r="F13" s="184">
        <v>581.14</v>
      </c>
      <c r="G13" s="184"/>
      <c r="H13" s="184">
        <v>283.22</v>
      </c>
      <c r="I13" s="184"/>
      <c r="J13" s="184">
        <v>1538.32</v>
      </c>
      <c r="K13" s="184">
        <v>1582.28</v>
      </c>
      <c r="L13" s="173">
        <v>11622.29</v>
      </c>
      <c r="M13" s="191">
        <f t="shared" si="1"/>
        <v>-5.08</v>
      </c>
      <c r="N13" s="194">
        <v>14663.881959</v>
      </c>
      <c r="O13" s="195">
        <v>9036.46</v>
      </c>
      <c r="P13" s="184">
        <v>43.52</v>
      </c>
      <c r="Q13" s="184">
        <v>596.87</v>
      </c>
      <c r="R13" s="195"/>
      <c r="S13" s="184">
        <v>307.35</v>
      </c>
      <c r="T13" s="184">
        <v>0</v>
      </c>
      <c r="U13" s="184">
        <v>1277.62</v>
      </c>
      <c r="V13" s="184">
        <v>194.32</v>
      </c>
      <c r="W13" s="173">
        <f t="shared" ref="W13:W18" si="4">N13-SUM(P13:V13)</f>
        <v>12244.201959</v>
      </c>
      <c r="X13" s="181"/>
      <c r="Y13" s="181"/>
    </row>
    <row r="14" s="20" customFormat="1" ht="28" customHeight="1" spans="1:25">
      <c r="A14" s="22"/>
      <c r="B14" s="175" t="s">
        <v>24</v>
      </c>
      <c r="C14" s="176">
        <f>总院累计1!C16</f>
        <v>14348.912585</v>
      </c>
      <c r="D14" s="184">
        <v>8782.52</v>
      </c>
      <c r="E14" s="184">
        <v>0</v>
      </c>
      <c r="F14" s="184">
        <v>518.99</v>
      </c>
      <c r="G14" s="184">
        <v>1.76</v>
      </c>
      <c r="H14" s="184">
        <v>522.94</v>
      </c>
      <c r="I14" s="184">
        <v>30.88</v>
      </c>
      <c r="J14" s="184">
        <v>859.69</v>
      </c>
      <c r="K14" s="184">
        <v>0</v>
      </c>
      <c r="L14" s="173">
        <v>12414.65</v>
      </c>
      <c r="M14" s="191">
        <f t="shared" si="1"/>
        <v>-12.92</v>
      </c>
      <c r="N14" s="198">
        <v>16865.018802</v>
      </c>
      <c r="O14" s="199">
        <v>9583.150671</v>
      </c>
      <c r="P14" s="184">
        <v>0</v>
      </c>
      <c r="Q14" s="198">
        <v>525.444111</v>
      </c>
      <c r="R14" s="195"/>
      <c r="S14" s="198">
        <v>482.215694</v>
      </c>
      <c r="T14" s="198">
        <v>23.663827</v>
      </c>
      <c r="U14" s="198">
        <v>587.114837</v>
      </c>
      <c r="V14" s="198">
        <v>990.323003</v>
      </c>
      <c r="W14" s="173">
        <f t="shared" si="4"/>
        <v>14256.25733</v>
      </c>
      <c r="X14" s="181"/>
      <c r="Y14" s="181"/>
    </row>
    <row r="15" s="20" customFormat="1" ht="28" customHeight="1" spans="1:25">
      <c r="A15" s="22"/>
      <c r="B15" s="175" t="s">
        <v>25</v>
      </c>
      <c r="C15" s="176">
        <f>总院累计1!C17</f>
        <v>18300.472131</v>
      </c>
      <c r="D15" s="184">
        <v>10862.18</v>
      </c>
      <c r="E15" s="184">
        <v>18.77</v>
      </c>
      <c r="F15" s="184">
        <v>95.88</v>
      </c>
      <c r="G15" s="184">
        <v>0</v>
      </c>
      <c r="H15" s="184">
        <v>648.36</v>
      </c>
      <c r="I15" s="184">
        <v>37.88</v>
      </c>
      <c r="J15" s="184">
        <v>1131.12</v>
      </c>
      <c r="K15" s="184">
        <v>0</v>
      </c>
      <c r="L15" s="173">
        <v>16368.46</v>
      </c>
      <c r="M15" s="191">
        <f t="shared" si="1"/>
        <v>-1.96</v>
      </c>
      <c r="N15" s="198">
        <v>17810.27407</v>
      </c>
      <c r="O15" s="195">
        <v>9956.69</v>
      </c>
      <c r="P15" s="198">
        <v>21.21</v>
      </c>
      <c r="Q15" s="198">
        <v>128.8</v>
      </c>
      <c r="R15" s="199"/>
      <c r="S15" s="198">
        <v>400.12</v>
      </c>
      <c r="T15" s="198">
        <v>16.62</v>
      </c>
      <c r="U15" s="198">
        <v>524.28</v>
      </c>
      <c r="V15" s="198">
        <v>22.91</v>
      </c>
      <c r="W15" s="173">
        <f t="shared" si="4"/>
        <v>16696.33407</v>
      </c>
      <c r="X15" s="181"/>
      <c r="Y15" s="181"/>
    </row>
    <row r="16" s="20" customFormat="1" ht="28" customHeight="1" spans="1:25">
      <c r="A16" s="22"/>
      <c r="B16" s="175" t="s">
        <v>26</v>
      </c>
      <c r="C16" s="176">
        <f>总院累计1!C18</f>
        <v>11735.032606</v>
      </c>
      <c r="D16" s="184">
        <v>5975.84</v>
      </c>
      <c r="E16" s="184">
        <v>12.7</v>
      </c>
      <c r="F16" s="184">
        <v>372.93</v>
      </c>
      <c r="G16" s="184">
        <v>166.19</v>
      </c>
      <c r="H16" s="184">
        <v>268.95</v>
      </c>
      <c r="I16" s="184">
        <v>29.17</v>
      </c>
      <c r="J16" s="184">
        <v>668.32</v>
      </c>
      <c r="K16" s="184">
        <v>1252.69</v>
      </c>
      <c r="L16" s="173">
        <v>8964.08</v>
      </c>
      <c r="M16" s="191">
        <f t="shared" si="1"/>
        <v>-6.7</v>
      </c>
      <c r="N16" s="198">
        <v>10794.388973</v>
      </c>
      <c r="O16" s="199">
        <v>5970.99</v>
      </c>
      <c r="P16" s="198">
        <v>13.46</v>
      </c>
      <c r="Q16" s="198">
        <v>393.4</v>
      </c>
      <c r="R16" s="199"/>
      <c r="S16" s="200">
        <v>275.07</v>
      </c>
      <c r="T16" s="200">
        <v>25.19</v>
      </c>
      <c r="U16" s="198">
        <v>459.88</v>
      </c>
      <c r="V16" s="198">
        <v>19.52</v>
      </c>
      <c r="W16" s="173">
        <f t="shared" si="4"/>
        <v>9607.868973</v>
      </c>
      <c r="X16" s="181"/>
      <c r="Y16" s="181"/>
    </row>
    <row r="17" s="20" customFormat="1" ht="28" customHeight="1" spans="1:25">
      <c r="A17" s="22"/>
      <c r="B17" s="175" t="s">
        <v>27</v>
      </c>
      <c r="C17" s="176">
        <f>总院累计1!C19</f>
        <v>8608.167728</v>
      </c>
      <c r="D17" s="185">
        <v>5214.96</v>
      </c>
      <c r="E17" s="185">
        <v>4.99</v>
      </c>
      <c r="F17" s="185">
        <v>257.36</v>
      </c>
      <c r="G17" s="185">
        <v>20.88</v>
      </c>
      <c r="H17" s="185">
        <v>198.2</v>
      </c>
      <c r="I17" s="185"/>
      <c r="J17" s="185">
        <v>487.82</v>
      </c>
      <c r="K17" s="185">
        <v>560.48</v>
      </c>
      <c r="L17" s="173">
        <v>7078.44</v>
      </c>
      <c r="M17" s="191">
        <f t="shared" si="1"/>
        <v>-8.9</v>
      </c>
      <c r="N17" s="194">
        <v>8339.297609</v>
      </c>
      <c r="O17" s="201">
        <v>5167.09</v>
      </c>
      <c r="P17" s="185">
        <v>5.99</v>
      </c>
      <c r="Q17" s="185">
        <v>224.42</v>
      </c>
      <c r="R17" s="201"/>
      <c r="S17" s="185">
        <v>146.48</v>
      </c>
      <c r="T17" s="185"/>
      <c r="U17" s="185">
        <v>192.08</v>
      </c>
      <c r="V17" s="185"/>
      <c r="W17" s="173">
        <f t="shared" si="4"/>
        <v>7770.327609</v>
      </c>
      <c r="X17" s="181"/>
      <c r="Y17" s="181"/>
    </row>
    <row r="18" s="20" customFormat="1" ht="28" customHeight="1" spans="1:25">
      <c r="A18" s="22"/>
      <c r="B18" s="175" t="s">
        <v>28</v>
      </c>
      <c r="C18" s="176">
        <f>总院累计1!C20</f>
        <v>5761.166934</v>
      </c>
      <c r="D18" s="173">
        <v>3050.25</v>
      </c>
      <c r="E18" s="173">
        <v>8.88</v>
      </c>
      <c r="F18" s="173">
        <v>123.75</v>
      </c>
      <c r="G18" s="173">
        <v>0</v>
      </c>
      <c r="H18" s="173">
        <v>190.76</v>
      </c>
      <c r="I18" s="173">
        <v>17.75</v>
      </c>
      <c r="J18" s="173">
        <v>260.66</v>
      </c>
      <c r="K18" s="173">
        <v>496.05</v>
      </c>
      <c r="L18" s="173">
        <v>4663.32</v>
      </c>
      <c r="M18" s="191">
        <f t="shared" si="1"/>
        <v>-5.16</v>
      </c>
      <c r="N18" s="194">
        <v>5692.806112</v>
      </c>
      <c r="O18" s="174">
        <v>2704.92</v>
      </c>
      <c r="P18" s="173">
        <v>9.5</v>
      </c>
      <c r="Q18" s="173">
        <v>96.79</v>
      </c>
      <c r="R18" s="199"/>
      <c r="S18" s="173">
        <v>164.21</v>
      </c>
      <c r="T18" s="173">
        <v>12.38</v>
      </c>
      <c r="U18" s="173">
        <v>266.41</v>
      </c>
      <c r="V18" s="198">
        <v>226.58</v>
      </c>
      <c r="W18" s="173">
        <f t="shared" si="4"/>
        <v>4916.936112</v>
      </c>
      <c r="X18" s="181"/>
      <c r="Y18" s="181"/>
    </row>
    <row r="19" s="20" customFormat="1" ht="28" customHeight="1" spans="1:26">
      <c r="A19" s="22"/>
      <c r="B19" s="101" t="s">
        <v>44</v>
      </c>
      <c r="C19" s="178"/>
      <c r="D19" s="178"/>
      <c r="E19" s="178"/>
      <c r="F19" s="178"/>
      <c r="G19" s="178"/>
      <c r="H19" s="178"/>
      <c r="I19" s="178"/>
      <c r="J19" s="178"/>
      <c r="K19" s="178"/>
      <c r="L19" s="202">
        <v>0</v>
      </c>
      <c r="M19" s="203"/>
      <c r="N19" s="202"/>
      <c r="O19" s="204"/>
      <c r="P19" s="178"/>
      <c r="Q19" s="178"/>
      <c r="R19" s="204"/>
      <c r="S19" s="178"/>
      <c r="T19" s="178"/>
      <c r="U19" s="178"/>
      <c r="V19" s="178"/>
      <c r="W19" s="202"/>
      <c r="Z19" s="47"/>
    </row>
    <row r="20" s="20" customFormat="1" ht="28" customHeight="1" spans="1:26">
      <c r="A20" s="22"/>
      <c r="B20" s="175" t="s">
        <v>45</v>
      </c>
      <c r="C20" s="180">
        <f>总院累计1!C22</f>
        <v>2122.247721</v>
      </c>
      <c r="D20" s="180">
        <v>901.37</v>
      </c>
      <c r="E20" s="180"/>
      <c r="F20" s="180"/>
      <c r="G20" s="180"/>
      <c r="H20" s="180"/>
      <c r="I20" s="180"/>
      <c r="J20" s="180"/>
      <c r="K20" s="180"/>
      <c r="L20" s="173">
        <v>2122.25</v>
      </c>
      <c r="M20" s="205">
        <f t="shared" ref="M20:M23" si="5">ROUND((L20-W20)/W20*100,2)</f>
        <v>21.18</v>
      </c>
      <c r="N20" s="206">
        <v>1751.301133</v>
      </c>
      <c r="O20" s="207">
        <v>446.25</v>
      </c>
      <c r="P20" s="207"/>
      <c r="Q20" s="207"/>
      <c r="R20" s="207"/>
      <c r="S20" s="207"/>
      <c r="T20" s="207"/>
      <c r="U20" s="207"/>
      <c r="V20" s="207"/>
      <c r="W20" s="174">
        <f t="shared" ref="W20:W23" si="6">N20-SUM(P20:V20)</f>
        <v>1751.301133</v>
      </c>
      <c r="Z20" s="47"/>
    </row>
    <row r="21" s="20" customFormat="1" ht="28" customHeight="1" spans="1:26">
      <c r="A21" s="22"/>
      <c r="B21" s="175" t="s">
        <v>46</v>
      </c>
      <c r="C21" s="180">
        <f>总院累计1!C23</f>
        <v>878.214675</v>
      </c>
      <c r="D21" s="180">
        <v>184.43</v>
      </c>
      <c r="E21" s="180">
        <v>156.91</v>
      </c>
      <c r="F21" s="180">
        <v>89.06</v>
      </c>
      <c r="G21" s="180"/>
      <c r="H21" s="180"/>
      <c r="I21" s="180"/>
      <c r="J21" s="180"/>
      <c r="K21" s="180"/>
      <c r="L21" s="173">
        <v>632.24</v>
      </c>
      <c r="M21" s="205">
        <f t="shared" si="5"/>
        <v>-11.63</v>
      </c>
      <c r="N21" s="208">
        <v>996.927576</v>
      </c>
      <c r="O21" s="207">
        <v>229.48</v>
      </c>
      <c r="P21" s="180">
        <v>251.15</v>
      </c>
      <c r="Q21" s="180">
        <v>30.35</v>
      </c>
      <c r="R21" s="207"/>
      <c r="S21" s="180"/>
      <c r="T21" s="180"/>
      <c r="U21" s="180"/>
      <c r="V21" s="180"/>
      <c r="W21" s="173">
        <f t="shared" si="6"/>
        <v>715.427576</v>
      </c>
      <c r="Z21" s="47"/>
    </row>
    <row r="22" s="20" customFormat="1" ht="28" customHeight="1" spans="1:26">
      <c r="A22" s="22"/>
      <c r="B22" s="175" t="s">
        <v>47</v>
      </c>
      <c r="C22" s="180">
        <f>总院累计1!C24</f>
        <v>1926.972283</v>
      </c>
      <c r="D22" s="186">
        <v>965.47</v>
      </c>
      <c r="E22" s="186"/>
      <c r="F22" s="186"/>
      <c r="G22" s="186"/>
      <c r="H22" s="186"/>
      <c r="I22" s="186"/>
      <c r="J22" s="186">
        <v>203.97</v>
      </c>
      <c r="K22" s="186"/>
      <c r="L22" s="173">
        <v>1723</v>
      </c>
      <c r="M22" s="205">
        <f t="shared" si="5"/>
        <v>3.59</v>
      </c>
      <c r="N22" s="209">
        <v>1790.261869</v>
      </c>
      <c r="O22" s="210">
        <v>375.48</v>
      </c>
      <c r="P22" s="186"/>
      <c r="Q22" s="186"/>
      <c r="R22" s="210"/>
      <c r="S22" s="186"/>
      <c r="T22" s="186"/>
      <c r="U22" s="186">
        <v>127.03</v>
      </c>
      <c r="V22" s="186"/>
      <c r="W22" s="173">
        <f t="shared" si="6"/>
        <v>1663.231869</v>
      </c>
      <c r="Z22" s="47"/>
    </row>
    <row r="23" s="20" customFormat="1" ht="28" customHeight="1" spans="1:26">
      <c r="A23" s="22"/>
      <c r="B23" s="175" t="s">
        <v>48</v>
      </c>
      <c r="C23" s="180">
        <f>总院累计1!C25</f>
        <v>813.926861</v>
      </c>
      <c r="D23" s="187">
        <v>168.577932</v>
      </c>
      <c r="E23" s="187"/>
      <c r="F23" s="187"/>
      <c r="G23" s="187"/>
      <c r="H23" s="187"/>
      <c r="I23" s="187"/>
      <c r="J23" s="187"/>
      <c r="K23" s="187"/>
      <c r="L23" s="173">
        <v>813.93</v>
      </c>
      <c r="M23" s="205">
        <f t="shared" si="5"/>
        <v>-11.21</v>
      </c>
      <c r="N23" s="211">
        <v>916.67051</v>
      </c>
      <c r="O23" s="212">
        <v>163.09</v>
      </c>
      <c r="P23" s="187"/>
      <c r="Q23" s="187"/>
      <c r="R23" s="212"/>
      <c r="S23" s="187"/>
      <c r="T23" s="187"/>
      <c r="U23" s="187"/>
      <c r="V23" s="187"/>
      <c r="W23" s="173">
        <f t="shared" si="6"/>
        <v>916.67051</v>
      </c>
      <c r="Z23" s="47"/>
    </row>
    <row r="24" s="52" customFormat="1" ht="28" customHeight="1" spans="2:13">
      <c r="B24" s="101"/>
      <c r="C24" s="178"/>
      <c r="D24" s="178"/>
      <c r="E24" s="178"/>
      <c r="F24" s="178"/>
      <c r="G24" s="178"/>
      <c r="H24" s="178"/>
      <c r="I24" s="178"/>
      <c r="J24" s="178"/>
      <c r="K24" s="178"/>
      <c r="L24" s="202"/>
      <c r="M24" s="202"/>
    </row>
  </sheetData>
  <mergeCells count="12">
    <mergeCell ref="B1:W1"/>
    <mergeCell ref="B2:C2"/>
    <mergeCell ref="C3:M3"/>
    <mergeCell ref="N3:W3"/>
    <mergeCell ref="C4:D4"/>
    <mergeCell ref="E4:K4"/>
    <mergeCell ref="N4:O4"/>
    <mergeCell ref="P4:V4"/>
    <mergeCell ref="B3:B5"/>
    <mergeCell ref="L4:L5"/>
    <mergeCell ref="M4:M5"/>
    <mergeCell ref="W4:W5"/>
  </mergeCells>
  <pageMargins left="0.75" right="0.75" top="1" bottom="1" header="0.5" footer="0.5"/>
  <pageSetup paperSize="8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0" workbookViewId="0">
      <selection activeCell="X6" sqref="X6"/>
    </sheetView>
  </sheetViews>
  <sheetFormatPr defaultColWidth="8.89166666666667" defaultRowHeight="18.75"/>
  <cols>
    <col min="1" max="1" width="2.16666666666667" style="162" customWidth="1"/>
    <col min="2" max="2" width="23.775" style="20" customWidth="1"/>
    <col min="3" max="3" width="12.35" style="20" customWidth="1"/>
    <col min="4" max="4" width="14.6833333333333" style="20" customWidth="1"/>
    <col min="5" max="5" width="13.225" style="20" customWidth="1"/>
    <col min="6" max="6" width="11.475" style="20" customWidth="1"/>
    <col min="7" max="7" width="14.8833333333333" style="20" customWidth="1"/>
    <col min="8" max="8" width="13" style="20" customWidth="1"/>
    <col min="9" max="9" width="13.6666666666667" style="127" customWidth="1"/>
    <col min="10" max="10" width="13" style="127" customWidth="1"/>
    <col min="11" max="11" width="21.55" style="20" customWidth="1"/>
    <col min="12" max="12" width="23.4083333333333" style="20" customWidth="1"/>
    <col min="13" max="13" width="13.8416666666667" style="20" customWidth="1"/>
    <col min="14" max="16326" width="8.89166666666667" style="20"/>
    <col min="16327" max="16384" width="8.89166666666667" style="162"/>
  </cols>
  <sheetData>
    <row r="1" s="101" customFormat="1" ht="38" customHeight="1" spans="2:10">
      <c r="B1" s="163" t="s">
        <v>95</v>
      </c>
      <c r="C1" s="163"/>
      <c r="D1" s="163"/>
      <c r="E1" s="163"/>
      <c r="F1" s="163"/>
      <c r="G1" s="163"/>
      <c r="H1" s="163"/>
      <c r="I1" s="163"/>
      <c r="J1" s="163"/>
    </row>
    <row r="2" s="127" customFormat="1" ht="25" customHeight="1" spans="1:5">
      <c r="A2" s="129"/>
      <c r="B2" s="164" t="s">
        <v>5</v>
      </c>
      <c r="C2" s="164"/>
      <c r="D2" s="101"/>
      <c r="E2" s="101"/>
    </row>
    <row r="3" s="47" customFormat="1" ht="23" customHeight="1" spans="1:10">
      <c r="A3" s="165"/>
      <c r="B3" s="166" t="s">
        <v>6</v>
      </c>
      <c r="C3" s="167" t="s">
        <v>81</v>
      </c>
      <c r="D3" s="168"/>
      <c r="E3" s="168"/>
      <c r="F3" s="169" t="s">
        <v>82</v>
      </c>
      <c r="G3" s="169"/>
      <c r="H3" s="169"/>
      <c r="I3" s="132" t="s">
        <v>96</v>
      </c>
      <c r="J3" s="132"/>
    </row>
    <row r="4" s="47" customFormat="1" ht="24" customHeight="1" spans="1:10">
      <c r="A4" s="165"/>
      <c r="B4" s="170"/>
      <c r="C4" s="167" t="s">
        <v>83</v>
      </c>
      <c r="D4" s="168"/>
      <c r="E4" s="168"/>
      <c r="F4" s="169" t="s">
        <v>83</v>
      </c>
      <c r="G4" s="169"/>
      <c r="H4" s="169"/>
      <c r="I4" s="136" t="s">
        <v>97</v>
      </c>
      <c r="J4" s="136" t="s">
        <v>98</v>
      </c>
    </row>
    <row r="5" s="47" customFormat="1" ht="54" customHeight="1" spans="1:10">
      <c r="A5" s="165"/>
      <c r="B5" s="170"/>
      <c r="C5" s="169" t="s">
        <v>11</v>
      </c>
      <c r="D5" s="171" t="s">
        <v>87</v>
      </c>
      <c r="E5" s="139" t="s">
        <v>99</v>
      </c>
      <c r="F5" s="169" t="s">
        <v>11</v>
      </c>
      <c r="G5" s="171" t="s">
        <v>87</v>
      </c>
      <c r="H5" s="139" t="s">
        <v>99</v>
      </c>
      <c r="I5" s="132"/>
      <c r="J5" s="132"/>
    </row>
    <row r="6" s="47" customFormat="1" ht="22" customHeight="1" spans="1:12">
      <c r="A6" s="52"/>
      <c r="B6" s="172" t="s">
        <v>16</v>
      </c>
      <c r="C6" s="173">
        <f t="shared" ref="C6:G6" si="0">SUM(C7:C18)</f>
        <v>223048.867612</v>
      </c>
      <c r="D6" s="174">
        <f t="shared" si="0"/>
        <v>123890.056983</v>
      </c>
      <c r="E6" s="141">
        <f t="shared" ref="E6:E18" si="1">ROUND(D6/C6*100,2)</f>
        <v>55.54</v>
      </c>
      <c r="F6" s="173">
        <f t="shared" si="0"/>
        <v>231181.082288</v>
      </c>
      <c r="G6" s="174">
        <f t="shared" si="0"/>
        <v>129939.200671</v>
      </c>
      <c r="H6" s="141">
        <f t="shared" ref="H6:H18" si="2">ROUND(G6/F6*100,2)</f>
        <v>56.21</v>
      </c>
      <c r="I6" s="143">
        <f t="shared" ref="I6:I18" si="3">D6-G6</f>
        <v>-6049.14368799998</v>
      </c>
      <c r="J6" s="143">
        <f t="shared" ref="J6:J18" si="4">ROUND(I6/G6%,2)</f>
        <v>-4.66</v>
      </c>
      <c r="K6" s="52"/>
      <c r="L6" s="126"/>
    </row>
    <row r="7" s="47" customFormat="1" ht="22" customHeight="1" spans="1:12">
      <c r="A7" s="162"/>
      <c r="B7" s="175" t="s">
        <v>17</v>
      </c>
      <c r="C7" s="176">
        <f>纯净版收入!C7</f>
        <v>63964.023182</v>
      </c>
      <c r="D7" s="177">
        <f>纯净版收入!D7</f>
        <v>34793.98</v>
      </c>
      <c r="E7" s="141">
        <f t="shared" si="1"/>
        <v>54.4</v>
      </c>
      <c r="F7" s="173">
        <f>纯净版收入!N7</f>
        <v>65943.684421</v>
      </c>
      <c r="G7" s="174">
        <f>纯净版收入!O7</f>
        <v>37757.87</v>
      </c>
      <c r="H7" s="141">
        <f t="shared" si="2"/>
        <v>57.26</v>
      </c>
      <c r="I7" s="143">
        <f t="shared" si="3"/>
        <v>-2963.89</v>
      </c>
      <c r="J7" s="143">
        <f t="shared" si="4"/>
        <v>-7.85</v>
      </c>
      <c r="K7" s="181"/>
      <c r="L7" s="181"/>
    </row>
    <row r="8" s="47" customFormat="1" ht="22" customHeight="1" spans="1:12">
      <c r="A8" s="162"/>
      <c r="B8" s="175" t="s">
        <v>18</v>
      </c>
      <c r="C8" s="176">
        <f>纯净版收入!C8</f>
        <v>36188.29671</v>
      </c>
      <c r="D8" s="177">
        <f>纯净版收入!D8</f>
        <v>17294.96</v>
      </c>
      <c r="E8" s="141">
        <f t="shared" si="1"/>
        <v>47.79</v>
      </c>
      <c r="F8" s="173">
        <f>纯净版收入!N8</f>
        <v>41196.799951</v>
      </c>
      <c r="G8" s="174">
        <f>纯净版收入!O8</f>
        <v>20607.44</v>
      </c>
      <c r="H8" s="141">
        <f t="shared" si="2"/>
        <v>50.02</v>
      </c>
      <c r="I8" s="143">
        <f t="shared" si="3"/>
        <v>-3312.48</v>
      </c>
      <c r="J8" s="143">
        <f t="shared" si="4"/>
        <v>-16.07</v>
      </c>
      <c r="K8" s="181"/>
      <c r="L8" s="181"/>
    </row>
    <row r="9" s="47" customFormat="1" ht="21" customHeight="1" spans="1:12">
      <c r="A9" s="162"/>
      <c r="B9" s="175" t="s">
        <v>19</v>
      </c>
      <c r="C9" s="176">
        <f>纯净版收入!C9</f>
        <v>22149.483411</v>
      </c>
      <c r="D9" s="177">
        <f>纯净版收入!D9</f>
        <v>12519.59</v>
      </c>
      <c r="E9" s="141">
        <f t="shared" si="1"/>
        <v>56.52</v>
      </c>
      <c r="F9" s="173">
        <f>纯净版收入!N9</f>
        <v>23445.395222</v>
      </c>
      <c r="G9" s="174">
        <f>纯净版收入!O9</f>
        <v>13202.49</v>
      </c>
      <c r="H9" s="141">
        <f t="shared" si="2"/>
        <v>56.31</v>
      </c>
      <c r="I9" s="143">
        <f t="shared" si="3"/>
        <v>-682.9</v>
      </c>
      <c r="J9" s="143">
        <f t="shared" si="4"/>
        <v>-5.17</v>
      </c>
      <c r="K9" s="181"/>
      <c r="L9" s="181"/>
    </row>
    <row r="10" s="20" customFormat="1" ht="22" customHeight="1" spans="1:12">
      <c r="A10" s="162"/>
      <c r="B10" s="175" t="s">
        <v>20</v>
      </c>
      <c r="C10" s="176">
        <f>纯净版收入!C10</f>
        <v>13494.100298</v>
      </c>
      <c r="D10" s="177">
        <f>纯净版收入!D10</f>
        <v>7601.28</v>
      </c>
      <c r="E10" s="141">
        <f t="shared" si="1"/>
        <v>56.33</v>
      </c>
      <c r="F10" s="173">
        <f>纯净版收入!N10</f>
        <v>12923.5</v>
      </c>
      <c r="G10" s="174">
        <f>纯净版收入!O10</f>
        <v>7461.55</v>
      </c>
      <c r="H10" s="141">
        <f t="shared" si="2"/>
        <v>57.74</v>
      </c>
      <c r="I10" s="143">
        <f t="shared" si="3"/>
        <v>139.73</v>
      </c>
      <c r="J10" s="143">
        <f t="shared" si="4"/>
        <v>1.87</v>
      </c>
      <c r="K10" s="181"/>
      <c r="L10" s="181"/>
    </row>
    <row r="11" s="20" customFormat="1" ht="22" customHeight="1" spans="1:12">
      <c r="A11" s="162"/>
      <c r="B11" s="175" t="s">
        <v>21</v>
      </c>
      <c r="C11" s="176">
        <f>纯净版收入!C11</f>
        <v>5830.075369</v>
      </c>
      <c r="D11" s="177">
        <f>纯净版收入!D11</f>
        <v>3841.02</v>
      </c>
      <c r="E11" s="141">
        <f t="shared" si="1"/>
        <v>65.88</v>
      </c>
      <c r="F11" s="173">
        <f>纯净版收入!N11</f>
        <v>5529.919862</v>
      </c>
      <c r="G11" s="174">
        <f>纯净版收入!O11</f>
        <v>3358.23</v>
      </c>
      <c r="H11" s="141">
        <f t="shared" si="2"/>
        <v>60.73</v>
      </c>
      <c r="I11" s="143">
        <f t="shared" si="3"/>
        <v>482.79</v>
      </c>
      <c r="J11" s="143">
        <f t="shared" si="4"/>
        <v>14.38</v>
      </c>
      <c r="K11" s="181"/>
      <c r="L11" s="181"/>
    </row>
    <row r="12" s="20" customFormat="1" ht="22" customHeight="1" spans="1:12">
      <c r="A12" s="162"/>
      <c r="B12" s="175" t="s">
        <v>22</v>
      </c>
      <c r="C12" s="176">
        <f>纯净版收入!C12</f>
        <v>7031.211746</v>
      </c>
      <c r="D12" s="177">
        <f>纯净版收入!D12</f>
        <v>4294.656983</v>
      </c>
      <c r="E12" s="141">
        <f t="shared" si="1"/>
        <v>61.08</v>
      </c>
      <c r="F12" s="173">
        <f>纯净版收入!N12</f>
        <v>7976.115307</v>
      </c>
      <c r="G12" s="174">
        <f>纯净版收入!O12</f>
        <v>5132.32</v>
      </c>
      <c r="H12" s="141">
        <f t="shared" si="2"/>
        <v>64.35</v>
      </c>
      <c r="I12" s="143">
        <f t="shared" si="3"/>
        <v>-837.663017</v>
      </c>
      <c r="J12" s="143">
        <f t="shared" si="4"/>
        <v>-16.32</v>
      </c>
      <c r="K12" s="181"/>
      <c r="L12" s="181"/>
    </row>
    <row r="13" s="20" customFormat="1" ht="22" customHeight="1" spans="1:12">
      <c r="A13" s="162"/>
      <c r="B13" s="175" t="s">
        <v>23</v>
      </c>
      <c r="C13" s="176">
        <f>纯净版收入!C13</f>
        <v>15637.924912</v>
      </c>
      <c r="D13" s="177">
        <f>纯净版收入!D13</f>
        <v>9658.82</v>
      </c>
      <c r="E13" s="141">
        <f t="shared" si="1"/>
        <v>61.77</v>
      </c>
      <c r="F13" s="173">
        <f>纯净版收入!N13</f>
        <v>14663.881959</v>
      </c>
      <c r="G13" s="174">
        <f>纯净版收入!O13</f>
        <v>9036.46</v>
      </c>
      <c r="H13" s="141">
        <f t="shared" si="2"/>
        <v>61.62</v>
      </c>
      <c r="I13" s="143">
        <f t="shared" si="3"/>
        <v>622.360000000001</v>
      </c>
      <c r="J13" s="143">
        <f t="shared" si="4"/>
        <v>6.89</v>
      </c>
      <c r="K13" s="181"/>
      <c r="L13" s="181"/>
    </row>
    <row r="14" s="20" customFormat="1" ht="22" customHeight="1" spans="1:12">
      <c r="A14" s="162"/>
      <c r="B14" s="175" t="s">
        <v>24</v>
      </c>
      <c r="C14" s="176">
        <f>纯净版收入!C14</f>
        <v>14348.912585</v>
      </c>
      <c r="D14" s="177">
        <f>纯净版收入!D14</f>
        <v>8782.52</v>
      </c>
      <c r="E14" s="141">
        <f t="shared" si="1"/>
        <v>61.21</v>
      </c>
      <c r="F14" s="173">
        <f>纯净版收入!N14</f>
        <v>16865.018802</v>
      </c>
      <c r="G14" s="174">
        <f>纯净版收入!O14</f>
        <v>9583.150671</v>
      </c>
      <c r="H14" s="141">
        <f t="shared" si="2"/>
        <v>56.82</v>
      </c>
      <c r="I14" s="143">
        <f t="shared" si="3"/>
        <v>-800.630670999999</v>
      </c>
      <c r="J14" s="143">
        <f t="shared" si="4"/>
        <v>-8.35</v>
      </c>
      <c r="K14" s="181"/>
      <c r="L14" s="181"/>
    </row>
    <row r="15" s="20" customFormat="1" ht="22" customHeight="1" spans="1:12">
      <c r="A15" s="162"/>
      <c r="B15" s="175" t="s">
        <v>25</v>
      </c>
      <c r="C15" s="176">
        <f>纯净版收入!C15</f>
        <v>18300.472131</v>
      </c>
      <c r="D15" s="177">
        <f>纯净版收入!D15</f>
        <v>10862.18</v>
      </c>
      <c r="E15" s="141">
        <f t="shared" si="1"/>
        <v>59.35</v>
      </c>
      <c r="F15" s="173">
        <f>纯净版收入!N15</f>
        <v>17810.27407</v>
      </c>
      <c r="G15" s="174">
        <f>纯净版收入!O15</f>
        <v>9956.69</v>
      </c>
      <c r="H15" s="141">
        <f t="shared" si="2"/>
        <v>55.9</v>
      </c>
      <c r="I15" s="143">
        <f t="shared" si="3"/>
        <v>905.49</v>
      </c>
      <c r="J15" s="143">
        <f t="shared" si="4"/>
        <v>9.09</v>
      </c>
      <c r="K15" s="181"/>
      <c r="L15" s="181"/>
    </row>
    <row r="16" s="20" customFormat="1" ht="22" customHeight="1" spans="1:12">
      <c r="A16" s="162"/>
      <c r="B16" s="175" t="s">
        <v>26</v>
      </c>
      <c r="C16" s="176">
        <f>纯净版收入!C16</f>
        <v>11735.032606</v>
      </c>
      <c r="D16" s="177">
        <f>纯净版收入!D16</f>
        <v>5975.84</v>
      </c>
      <c r="E16" s="141">
        <f t="shared" si="1"/>
        <v>50.92</v>
      </c>
      <c r="F16" s="173">
        <f>纯净版收入!N16</f>
        <v>10794.388973</v>
      </c>
      <c r="G16" s="174">
        <f>纯净版收入!O16</f>
        <v>5970.99</v>
      </c>
      <c r="H16" s="141">
        <f t="shared" si="2"/>
        <v>55.32</v>
      </c>
      <c r="I16" s="143">
        <f t="shared" si="3"/>
        <v>4.85000000000036</v>
      </c>
      <c r="J16" s="143">
        <f t="shared" si="4"/>
        <v>0.08</v>
      </c>
      <c r="K16" s="181"/>
      <c r="L16" s="181"/>
    </row>
    <row r="17" s="20" customFormat="1" ht="22" customHeight="1" spans="1:12">
      <c r="A17" s="162"/>
      <c r="B17" s="175" t="s">
        <v>27</v>
      </c>
      <c r="C17" s="176">
        <f>纯净版收入!C17</f>
        <v>8608.167728</v>
      </c>
      <c r="D17" s="177">
        <f>纯净版收入!D17</f>
        <v>5214.96</v>
      </c>
      <c r="E17" s="141">
        <f t="shared" si="1"/>
        <v>60.58</v>
      </c>
      <c r="F17" s="173">
        <f>纯净版收入!N17</f>
        <v>8339.297609</v>
      </c>
      <c r="G17" s="174">
        <f>纯净版收入!O17</f>
        <v>5167.09</v>
      </c>
      <c r="H17" s="141">
        <f t="shared" si="2"/>
        <v>61.96</v>
      </c>
      <c r="I17" s="143">
        <f t="shared" si="3"/>
        <v>47.8699999999999</v>
      </c>
      <c r="J17" s="143">
        <f t="shared" si="4"/>
        <v>0.93</v>
      </c>
      <c r="K17" s="181"/>
      <c r="L17" s="181"/>
    </row>
    <row r="18" s="20" customFormat="1" ht="22" customHeight="1" spans="1:12">
      <c r="A18" s="162"/>
      <c r="B18" s="175" t="s">
        <v>28</v>
      </c>
      <c r="C18" s="176">
        <f>纯净版收入!C18</f>
        <v>5761.166934</v>
      </c>
      <c r="D18" s="177">
        <f>纯净版收入!D18</f>
        <v>3050.25</v>
      </c>
      <c r="E18" s="141">
        <f t="shared" si="1"/>
        <v>52.95</v>
      </c>
      <c r="F18" s="173">
        <f>纯净版收入!N18</f>
        <v>5692.806112</v>
      </c>
      <c r="G18" s="174">
        <f>纯净版收入!O18</f>
        <v>2704.92</v>
      </c>
      <c r="H18" s="141">
        <f t="shared" si="2"/>
        <v>47.51</v>
      </c>
      <c r="I18" s="143">
        <f t="shared" si="3"/>
        <v>345.33</v>
      </c>
      <c r="J18" s="143">
        <f t="shared" si="4"/>
        <v>12.77</v>
      </c>
      <c r="K18" s="181"/>
      <c r="L18" s="181"/>
    </row>
    <row r="19" s="20" customFormat="1" ht="22" customHeight="1" spans="1:13">
      <c r="A19" s="162"/>
      <c r="B19" s="101" t="s">
        <v>44</v>
      </c>
      <c r="C19" s="178"/>
      <c r="D19" s="178"/>
      <c r="E19" s="178"/>
      <c r="F19" s="178"/>
      <c r="G19" s="178"/>
      <c r="H19" s="178"/>
      <c r="I19" s="127"/>
      <c r="J19" s="127"/>
      <c r="M19" s="47"/>
    </row>
    <row r="20" s="20" customFormat="1" ht="22" customHeight="1" spans="1:13">
      <c r="A20" s="162"/>
      <c r="B20" s="179" t="s">
        <v>45</v>
      </c>
      <c r="C20" s="173">
        <f>纯净版收入!C20</f>
        <v>2122.247721</v>
      </c>
      <c r="D20" s="174">
        <f>纯净版收入!D20</f>
        <v>901.37</v>
      </c>
      <c r="E20" s="180">
        <f t="shared" ref="E20:E23" si="5">ROUND(D20/C20*100,2)</f>
        <v>42.47</v>
      </c>
      <c r="F20" s="173">
        <f>纯净版收入!N20</f>
        <v>1751.301133</v>
      </c>
      <c r="G20" s="174">
        <f>纯净版收入!O20</f>
        <v>446.25</v>
      </c>
      <c r="H20" s="180">
        <f t="shared" ref="H20:H23" si="6">ROUND(G20/F20*100,2)</f>
        <v>25.48</v>
      </c>
      <c r="I20" s="143">
        <f t="shared" ref="I20:I23" si="7">D20-G20</f>
        <v>455.12</v>
      </c>
      <c r="J20" s="143">
        <f t="shared" ref="J20:J23" si="8">ROUND(I20/G20%,2)</f>
        <v>101.99</v>
      </c>
      <c r="M20" s="47"/>
    </row>
    <row r="21" s="20" customFormat="1" ht="22" customHeight="1" spans="1:13">
      <c r="A21" s="162"/>
      <c r="B21" s="179" t="s">
        <v>46</v>
      </c>
      <c r="C21" s="173">
        <f>纯净版收入!C21</f>
        <v>878.214675</v>
      </c>
      <c r="D21" s="174">
        <f>纯净版收入!D21</f>
        <v>184.43</v>
      </c>
      <c r="E21" s="180">
        <f t="shared" si="5"/>
        <v>21</v>
      </c>
      <c r="F21" s="173">
        <f>纯净版收入!N21</f>
        <v>996.927576</v>
      </c>
      <c r="G21" s="174">
        <f>纯净版收入!O21</f>
        <v>229.48</v>
      </c>
      <c r="H21" s="180">
        <f t="shared" si="6"/>
        <v>23.02</v>
      </c>
      <c r="I21" s="143">
        <f t="shared" si="7"/>
        <v>-45.05</v>
      </c>
      <c r="J21" s="143">
        <f t="shared" si="8"/>
        <v>-19.63</v>
      </c>
      <c r="M21" s="47"/>
    </row>
    <row r="22" s="20" customFormat="1" ht="22" customHeight="1" spans="1:13">
      <c r="A22" s="162"/>
      <c r="B22" s="179" t="s">
        <v>47</v>
      </c>
      <c r="C22" s="173">
        <f>纯净版收入!C22</f>
        <v>1926.972283</v>
      </c>
      <c r="D22" s="174">
        <f>纯净版收入!D22</f>
        <v>965.47</v>
      </c>
      <c r="E22" s="180">
        <f t="shared" si="5"/>
        <v>50.1</v>
      </c>
      <c r="F22" s="173">
        <f>纯净版收入!N22</f>
        <v>1790.261869</v>
      </c>
      <c r="G22" s="174">
        <f>纯净版收入!O22</f>
        <v>375.48</v>
      </c>
      <c r="H22" s="180">
        <f t="shared" si="6"/>
        <v>20.97</v>
      </c>
      <c r="I22" s="143">
        <f t="shared" si="7"/>
        <v>589.99</v>
      </c>
      <c r="J22" s="143">
        <f t="shared" si="8"/>
        <v>157.13</v>
      </c>
      <c r="M22" s="47"/>
    </row>
    <row r="23" s="20" customFormat="1" ht="22" customHeight="1" spans="1:13">
      <c r="A23" s="162"/>
      <c r="B23" s="179" t="s">
        <v>48</v>
      </c>
      <c r="C23" s="173">
        <f>纯净版收入!C23</f>
        <v>813.926861</v>
      </c>
      <c r="D23" s="174">
        <f>纯净版收入!D23</f>
        <v>168.577932</v>
      </c>
      <c r="E23" s="180">
        <f t="shared" si="5"/>
        <v>20.71</v>
      </c>
      <c r="F23" s="173">
        <f>纯净版收入!N23</f>
        <v>916.67051</v>
      </c>
      <c r="G23" s="174">
        <f>纯净版收入!O23</f>
        <v>163.09</v>
      </c>
      <c r="H23" s="180">
        <f t="shared" si="6"/>
        <v>17.79</v>
      </c>
      <c r="I23" s="143">
        <f t="shared" si="7"/>
        <v>5.487932</v>
      </c>
      <c r="J23" s="143">
        <f t="shared" si="8"/>
        <v>3.36</v>
      </c>
      <c r="M23" s="47"/>
    </row>
    <row r="24" s="52" customFormat="1" ht="28" customHeight="1" spans="2:10">
      <c r="B24" s="101"/>
      <c r="C24" s="178"/>
      <c r="D24" s="178"/>
      <c r="E24" s="178"/>
      <c r="I24" s="127"/>
      <c r="J24" s="127"/>
    </row>
  </sheetData>
  <mergeCells count="10">
    <mergeCell ref="B1:J1"/>
    <mergeCell ref="B2:C2"/>
    <mergeCell ref="C3:E3"/>
    <mergeCell ref="F3:H3"/>
    <mergeCell ref="I3:J3"/>
    <mergeCell ref="C4:E4"/>
    <mergeCell ref="F4:H4"/>
    <mergeCell ref="B3:B5"/>
    <mergeCell ref="I4:I5"/>
    <mergeCell ref="J4:J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8"/>
  <sheetViews>
    <sheetView workbookViewId="0">
      <selection activeCell="X6" sqref="X6"/>
    </sheetView>
  </sheetViews>
  <sheetFormatPr defaultColWidth="9.65833333333333" defaultRowHeight="18.75"/>
  <cols>
    <col min="1" max="1" width="15.4416666666667" style="127" customWidth="1"/>
    <col min="2" max="2" width="14.225" style="127" customWidth="1"/>
    <col min="3" max="3" width="14" style="127" customWidth="1"/>
    <col min="4" max="4" width="13.225" style="127" customWidth="1"/>
    <col min="5" max="5" width="13.775" style="127" customWidth="1"/>
    <col min="6" max="6" width="14" style="127" customWidth="1"/>
    <col min="7" max="7" width="13" style="127" customWidth="1"/>
    <col min="8" max="8" width="13.6666666666667" style="127" customWidth="1"/>
    <col min="9" max="9" width="13" style="127" customWidth="1"/>
    <col min="10" max="16321" width="9.65833333333333" style="127"/>
    <col min="16322" max="16384" width="9.65833333333333" style="129"/>
  </cols>
  <sheetData>
    <row r="1" s="126" customFormat="1" ht="40.3" customHeight="1" spans="1:9">
      <c r="A1" s="130" t="s">
        <v>100</v>
      </c>
      <c r="B1" s="130"/>
      <c r="C1" s="130"/>
      <c r="D1" s="130"/>
      <c r="E1" s="130"/>
      <c r="F1" s="130"/>
      <c r="G1" s="130"/>
      <c r="H1" s="130"/>
      <c r="I1" s="130"/>
    </row>
    <row r="2" s="127" customFormat="1" ht="25" customHeight="1" spans="1:4">
      <c r="A2" s="131" t="s">
        <v>5</v>
      </c>
      <c r="B2" s="131"/>
      <c r="C2" s="126"/>
      <c r="D2" s="126"/>
    </row>
    <row r="3" s="127" customFormat="1" ht="23" customHeight="1" spans="1:9">
      <c r="A3" s="132" t="s">
        <v>6</v>
      </c>
      <c r="B3" s="133" t="s">
        <v>81</v>
      </c>
      <c r="C3" s="134"/>
      <c r="D3" s="135"/>
      <c r="E3" s="133" t="s">
        <v>82</v>
      </c>
      <c r="F3" s="134"/>
      <c r="G3" s="135"/>
      <c r="H3" s="132" t="s">
        <v>96</v>
      </c>
      <c r="I3" s="132"/>
    </row>
    <row r="4" s="127" customFormat="1" ht="22" customHeight="1" spans="1:9">
      <c r="A4" s="132"/>
      <c r="B4" s="133" t="s">
        <v>83</v>
      </c>
      <c r="C4" s="134"/>
      <c r="D4" s="135"/>
      <c r="E4" s="133" t="s">
        <v>83</v>
      </c>
      <c r="F4" s="134"/>
      <c r="G4" s="135"/>
      <c r="H4" s="136" t="s">
        <v>97</v>
      </c>
      <c r="I4" s="136" t="s">
        <v>98</v>
      </c>
    </row>
    <row r="5" s="127" customFormat="1" ht="59" customHeight="1" spans="1:9">
      <c r="A5" s="137"/>
      <c r="B5" s="132" t="s">
        <v>11</v>
      </c>
      <c r="C5" s="138" t="s">
        <v>87</v>
      </c>
      <c r="D5" s="136" t="s">
        <v>99</v>
      </c>
      <c r="E5" s="132" t="s">
        <v>11</v>
      </c>
      <c r="F5" s="139" t="s">
        <v>87</v>
      </c>
      <c r="G5" s="136" t="s">
        <v>99</v>
      </c>
      <c r="H5" s="132"/>
      <c r="I5" s="132"/>
    </row>
    <row r="6" s="127" customFormat="1" ht="31" customHeight="1" spans="1:9">
      <c r="A6" s="140" t="s">
        <v>16</v>
      </c>
      <c r="B6" s="141">
        <v>27205.760232</v>
      </c>
      <c r="C6" s="142">
        <f t="shared" ref="B6:F6" si="0">SUM(C7:C18)</f>
        <v>17240.497416</v>
      </c>
      <c r="D6" s="141">
        <f t="shared" ref="D6:D18" si="1">ROUND(C6/B6*100,2)</f>
        <v>63.37</v>
      </c>
      <c r="E6" s="141">
        <f t="shared" si="0"/>
        <v>31688.648071</v>
      </c>
      <c r="F6" s="141">
        <f t="shared" si="0"/>
        <v>18873.880946</v>
      </c>
      <c r="G6" s="141">
        <f t="shared" ref="G6:G18" si="2">ROUND(F6/E6*100,2)</f>
        <v>59.56</v>
      </c>
      <c r="H6" s="143">
        <f t="shared" ref="H6:H18" si="3">C6-F6</f>
        <v>-1633.38353</v>
      </c>
      <c r="I6" s="143">
        <f t="shared" ref="I6:I18" si="4">ROUND(H6/F6%,2)</f>
        <v>-8.65</v>
      </c>
    </row>
    <row r="7" s="127" customFormat="1" ht="26.25" customHeight="1" spans="1:9">
      <c r="A7" s="144" t="s">
        <v>101</v>
      </c>
      <c r="B7" s="145">
        <v>2159.241214</v>
      </c>
      <c r="C7" s="146">
        <v>1131.07</v>
      </c>
      <c r="D7" s="141">
        <f t="shared" si="1"/>
        <v>52.38</v>
      </c>
      <c r="E7" s="145">
        <v>2208.812745</v>
      </c>
      <c r="F7" s="146">
        <v>1059.78</v>
      </c>
      <c r="G7" s="141">
        <f t="shared" si="2"/>
        <v>47.98</v>
      </c>
      <c r="H7" s="143">
        <f t="shared" si="3"/>
        <v>71.29</v>
      </c>
      <c r="I7" s="143">
        <f t="shared" si="4"/>
        <v>6.73</v>
      </c>
    </row>
    <row r="8" s="127" customFormat="1" ht="28" customHeight="1" spans="1:9">
      <c r="A8" s="144" t="s">
        <v>102</v>
      </c>
      <c r="B8" s="147">
        <v>1780.126798</v>
      </c>
      <c r="C8" s="148">
        <v>1233.21</v>
      </c>
      <c r="D8" s="141">
        <f t="shared" si="1"/>
        <v>69.28</v>
      </c>
      <c r="E8" s="147">
        <v>1731.907303</v>
      </c>
      <c r="F8" s="148">
        <v>1015.49</v>
      </c>
      <c r="G8" s="141">
        <f t="shared" si="2"/>
        <v>58.63</v>
      </c>
      <c r="H8" s="143">
        <f t="shared" si="3"/>
        <v>217.72</v>
      </c>
      <c r="I8" s="143">
        <f t="shared" si="4"/>
        <v>21.44</v>
      </c>
    </row>
    <row r="9" s="127" customFormat="1" ht="24" customHeight="1" spans="1:9">
      <c r="A9" s="149" t="s">
        <v>103</v>
      </c>
      <c r="B9" s="150">
        <v>2750.706332</v>
      </c>
      <c r="C9" s="148">
        <v>1726.53</v>
      </c>
      <c r="D9" s="141">
        <f t="shared" si="1"/>
        <v>62.77</v>
      </c>
      <c r="E9" s="150">
        <v>3089.488045</v>
      </c>
      <c r="F9" s="148">
        <v>1692.09</v>
      </c>
      <c r="G9" s="141">
        <f t="shared" si="2"/>
        <v>54.77</v>
      </c>
      <c r="H9" s="143">
        <f t="shared" si="3"/>
        <v>34.4400000000001</v>
      </c>
      <c r="I9" s="143">
        <f t="shared" si="4"/>
        <v>2.04</v>
      </c>
    </row>
    <row r="10" s="127" customFormat="1" ht="28" customHeight="1" spans="1:9">
      <c r="A10" s="149" t="s">
        <v>104</v>
      </c>
      <c r="B10" s="150">
        <v>2783.950773</v>
      </c>
      <c r="C10" s="151">
        <v>1965.89</v>
      </c>
      <c r="D10" s="141">
        <f t="shared" si="1"/>
        <v>70.62</v>
      </c>
      <c r="E10" s="150">
        <v>2846.757172</v>
      </c>
      <c r="F10" s="152">
        <v>2060.85</v>
      </c>
      <c r="G10" s="141">
        <f t="shared" si="2"/>
        <v>72.39</v>
      </c>
      <c r="H10" s="143">
        <f t="shared" si="3"/>
        <v>-94.9599999999998</v>
      </c>
      <c r="I10" s="143">
        <f t="shared" si="4"/>
        <v>-4.61</v>
      </c>
    </row>
    <row r="11" s="127" customFormat="1" ht="28" customHeight="1" spans="1:9">
      <c r="A11" s="153" t="s">
        <v>105</v>
      </c>
      <c r="B11" s="154">
        <v>1009.036176</v>
      </c>
      <c r="C11" s="155">
        <v>567.65</v>
      </c>
      <c r="D11" s="141">
        <f t="shared" si="1"/>
        <v>56.26</v>
      </c>
      <c r="E11" s="154">
        <v>1281.195795</v>
      </c>
      <c r="F11" s="156">
        <v>728.92</v>
      </c>
      <c r="G11" s="141">
        <f t="shared" si="2"/>
        <v>56.89</v>
      </c>
      <c r="H11" s="143">
        <f t="shared" si="3"/>
        <v>-161.27</v>
      </c>
      <c r="I11" s="143">
        <f t="shared" si="4"/>
        <v>-22.12</v>
      </c>
    </row>
    <row r="12" s="127" customFormat="1" ht="28" customHeight="1" spans="1:9">
      <c r="A12" s="153" t="s">
        <v>106</v>
      </c>
      <c r="B12" s="157">
        <v>1421.741818</v>
      </c>
      <c r="C12" s="158">
        <v>895.86</v>
      </c>
      <c r="D12" s="141">
        <f t="shared" si="1"/>
        <v>63.01</v>
      </c>
      <c r="E12" s="150">
        <v>1833.628944</v>
      </c>
      <c r="F12" s="156">
        <v>1091.8</v>
      </c>
      <c r="G12" s="141">
        <f t="shared" si="2"/>
        <v>59.54</v>
      </c>
      <c r="H12" s="143">
        <f t="shared" si="3"/>
        <v>-195.94</v>
      </c>
      <c r="I12" s="143">
        <f t="shared" si="4"/>
        <v>-17.95</v>
      </c>
    </row>
    <row r="13" s="127" customFormat="1" ht="28" customHeight="1" spans="1:9">
      <c r="A13" s="149" t="s">
        <v>107</v>
      </c>
      <c r="B13" s="150">
        <v>2588.45258</v>
      </c>
      <c r="C13" s="148">
        <v>1756.93</v>
      </c>
      <c r="D13" s="141">
        <f t="shared" si="1"/>
        <v>67.88</v>
      </c>
      <c r="E13" s="150">
        <v>3355.918186</v>
      </c>
      <c r="F13" s="148">
        <v>2239.15</v>
      </c>
      <c r="G13" s="141">
        <f t="shared" si="2"/>
        <v>66.72</v>
      </c>
      <c r="H13" s="143">
        <f t="shared" si="3"/>
        <v>-482.22</v>
      </c>
      <c r="I13" s="143">
        <f t="shared" si="4"/>
        <v>-21.54</v>
      </c>
    </row>
    <row r="14" s="128" customFormat="1" ht="28" customHeight="1" spans="1:9">
      <c r="A14" s="149" t="s">
        <v>108</v>
      </c>
      <c r="B14" s="150">
        <v>3135.355137</v>
      </c>
      <c r="C14" s="148">
        <v>2050.727416</v>
      </c>
      <c r="D14" s="141">
        <f t="shared" si="1"/>
        <v>65.41</v>
      </c>
      <c r="E14" s="150">
        <v>3760.846406</v>
      </c>
      <c r="F14" s="148">
        <v>2239.560946</v>
      </c>
      <c r="G14" s="141">
        <f t="shared" si="2"/>
        <v>59.55</v>
      </c>
      <c r="H14" s="143">
        <f t="shared" si="3"/>
        <v>-188.83353</v>
      </c>
      <c r="I14" s="143">
        <f t="shared" si="4"/>
        <v>-8.43</v>
      </c>
    </row>
    <row r="15" s="127" customFormat="1" ht="28" customHeight="1" spans="1:9">
      <c r="A15" s="149" t="s">
        <v>109</v>
      </c>
      <c r="B15" s="150">
        <v>5137.083046</v>
      </c>
      <c r="C15" s="148">
        <v>3027.6</v>
      </c>
      <c r="D15" s="141">
        <f t="shared" si="1"/>
        <v>58.94</v>
      </c>
      <c r="E15" s="150">
        <v>5977.133024</v>
      </c>
      <c r="F15" s="148">
        <v>3363.62</v>
      </c>
      <c r="G15" s="141">
        <f t="shared" si="2"/>
        <v>56.27</v>
      </c>
      <c r="H15" s="143">
        <f t="shared" si="3"/>
        <v>-336.02</v>
      </c>
      <c r="I15" s="143">
        <f t="shared" si="4"/>
        <v>-9.99</v>
      </c>
    </row>
    <row r="16" s="127" customFormat="1" ht="28" customHeight="1" spans="1:9">
      <c r="A16" s="159" t="s">
        <v>110</v>
      </c>
      <c r="B16" s="150">
        <v>2022.617012</v>
      </c>
      <c r="C16" s="150">
        <v>1335.53</v>
      </c>
      <c r="D16" s="141">
        <f t="shared" si="1"/>
        <v>66.03</v>
      </c>
      <c r="E16" s="150">
        <v>2523.554752</v>
      </c>
      <c r="F16" s="148">
        <v>1536.83</v>
      </c>
      <c r="G16" s="141">
        <f t="shared" si="2"/>
        <v>60.9</v>
      </c>
      <c r="H16" s="143">
        <f t="shared" si="3"/>
        <v>-201.3</v>
      </c>
      <c r="I16" s="143">
        <f t="shared" si="4"/>
        <v>-13.1</v>
      </c>
    </row>
    <row r="17" s="127" customFormat="1" ht="28" customHeight="1" spans="1:9">
      <c r="A17" s="160" t="s">
        <v>111</v>
      </c>
      <c r="B17" s="150">
        <v>1042.510917</v>
      </c>
      <c r="C17" s="161">
        <v>720.25</v>
      </c>
      <c r="D17" s="141">
        <f t="shared" si="1"/>
        <v>69.09</v>
      </c>
      <c r="E17" s="150">
        <v>1236.012004</v>
      </c>
      <c r="F17" s="161">
        <v>826.2</v>
      </c>
      <c r="G17" s="141">
        <f t="shared" si="2"/>
        <v>66.84</v>
      </c>
      <c r="H17" s="143">
        <f t="shared" si="3"/>
        <v>-105.95</v>
      </c>
      <c r="I17" s="143">
        <f t="shared" si="4"/>
        <v>-12.82</v>
      </c>
    </row>
    <row r="18" s="127" customFormat="1" ht="28" customHeight="1" spans="1:9">
      <c r="A18" s="160" t="s">
        <v>112</v>
      </c>
      <c r="B18" s="150">
        <v>1374.938429</v>
      </c>
      <c r="C18" s="142">
        <v>829.25</v>
      </c>
      <c r="D18" s="141">
        <f t="shared" si="1"/>
        <v>60.31</v>
      </c>
      <c r="E18" s="150">
        <v>1843.393695</v>
      </c>
      <c r="F18" s="142">
        <v>1019.59</v>
      </c>
      <c r="G18" s="141">
        <f t="shared" si="2"/>
        <v>55.31</v>
      </c>
      <c r="H18" s="143">
        <f t="shared" si="3"/>
        <v>-190.34</v>
      </c>
      <c r="I18" s="143">
        <f t="shared" si="4"/>
        <v>-18.67</v>
      </c>
    </row>
  </sheetData>
  <mergeCells count="10">
    <mergeCell ref="A1:I1"/>
    <mergeCell ref="A2:B2"/>
    <mergeCell ref="B3:D3"/>
    <mergeCell ref="E3:G3"/>
    <mergeCell ref="H3:I3"/>
    <mergeCell ref="B4:D4"/>
    <mergeCell ref="E4:G4"/>
    <mergeCell ref="A3:A5"/>
    <mergeCell ref="H4:H5"/>
    <mergeCell ref="I4:I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 otherUserPermission="visible"/>
  <rangeList sheetStid="25" master="" otherUserPermission="visible"/>
  <rangeList sheetStid="9" master="" otherUserPermission="visible">
    <arrUserId title="区域1" rangeCreator="" othersAccessPermission="edit"/>
  </rangeList>
  <rangeList sheetStid="10" master="" otherUserPermission="visible">
    <arrUserId title="区域1" rangeCreator="" othersAccessPermission="edit"/>
    <arrUserId title="区域1_1" rangeCreator="" othersAccessPermission="edit"/>
  </rangeList>
  <rangeList sheetStid="12" master="" otherUserPermission="visible">
    <arrUserId title="区域1" rangeCreator="" othersAccessPermission="edit"/>
  </rangeList>
  <rangeList sheetStid="22" master="" otherUserPermission="visible"/>
  <rangeList sheetStid="28" master="" otherUserPermission="visible"/>
  <rangeList sheetStid="30" master="" otherUserPermission="visible"/>
  <rangeList sheetStid="31" master="" otherUserPermission="visible"/>
  <rangeList sheetStid="21" master="" otherUserPermission="visible"/>
  <rangeList sheetStid="32" master="" otherUserPermission="visible"/>
  <rangeList sheetStid="33" master="" otherUserPermission="visible"/>
  <rangeList sheetStid="8" master="" otherUserPermission="visible">
    <arrUserId title="区域1" rangeCreator="" othersAccessPermission="edit"/>
  </rangeList>
  <rangeList sheetStid="16" master="" otherUserPermission="visible">
    <arrUserId title="区域1" rangeCreator="" othersAccessPermission="edit"/>
  </rangeList>
  <rangeList sheetStid="23" master="" otherUserPermission="visible"/>
  <rangeList sheetStid="2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部分指标取数</vt:lpstr>
      <vt:lpstr>医院与上月比</vt:lpstr>
      <vt:lpstr>医院当月及累计同期对比表</vt:lpstr>
      <vt:lpstr>收入对比表</vt:lpstr>
      <vt:lpstr>总院累计1</vt:lpstr>
      <vt:lpstr>纯净版收入</vt:lpstr>
      <vt:lpstr>医院医疗收入来源于医保</vt:lpstr>
      <vt:lpstr>基层医疗收入来源于医保基金的</vt:lpstr>
      <vt:lpstr>总院累计 2</vt:lpstr>
      <vt:lpstr>总院本月1</vt:lpstr>
      <vt:lpstr>总院本月2</vt:lpstr>
      <vt:lpstr>基层本月1</vt:lpstr>
      <vt:lpstr>基层本月2</vt:lpstr>
      <vt:lpstr>基层累计基数表</vt:lpstr>
      <vt:lpstr>县级累计基数表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</dc:creator>
  <cp:lastModifiedBy>Administrator</cp:lastModifiedBy>
  <dcterms:created xsi:type="dcterms:W3CDTF">2018-02-01T01:08:00Z</dcterms:created>
  <dcterms:modified xsi:type="dcterms:W3CDTF">2025-08-29T07:38:55Z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8F6C458C58014DDB82329DD617C9D03E</vt:lpwstr>
  </property>
</Properties>
</file>