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ielWoo\Desktop\2026预算公开\2026年政府预算公开\三明市2026年政府预算公开附件\"/>
    </mc:Choice>
  </mc:AlternateContent>
  <xr:revisionPtr revIDLastSave="0" documentId="13_ncr:1_{3AF20348-C60D-4A30-AD93-1988B9581223}" xr6:coauthVersionLast="47" xr6:coauthVersionMax="47" xr10:uidLastSave="{00000000-0000-0000-0000-000000000000}"/>
  <bookViews>
    <workbookView xWindow="-110" yWindow="-110" windowWidth="25820" windowHeight="15500" tabRatio="845" firstSheet="12" activeTab="28" xr2:uid="{00000000-000D-0000-FFFF-FFFF00000000}"/>
  </bookViews>
  <sheets>
    <sheet name="目录" sheetId="181" r:id="rId1"/>
    <sheet name="附表1-1" sheetId="19" r:id="rId2"/>
    <sheet name="附表1-2" sheetId="21" r:id="rId3"/>
    <sheet name="附表1-3" sheetId="165" r:id="rId4"/>
    <sheet name="附表1-4" sheetId="182" r:id="rId5"/>
    <sheet name="附表1-5" sheetId="22" r:id="rId6"/>
    <sheet name="附表1-6" sheetId="23" r:id="rId7"/>
    <sheet name="附表1-7" sheetId="24" r:id="rId8"/>
    <sheet name="附表1-8" sheetId="168" r:id="rId9"/>
    <sheet name="附表1-9" sheetId="169" r:id="rId10"/>
    <sheet name="附表1-10" sheetId="25" r:id="rId11"/>
    <sheet name="附表1-11" sheetId="26" r:id="rId12"/>
    <sheet name="附表1-12" sheetId="27" r:id="rId13"/>
    <sheet name="附表1-13" sheetId="166" r:id="rId14"/>
    <sheet name="附表1-14" sheetId="29" r:id="rId15"/>
    <sheet name="附表1-15" sheetId="28" r:id="rId16"/>
    <sheet name="附表1-16" sheetId="30" r:id="rId17"/>
    <sheet name="附表1-17" sheetId="31" r:id="rId18"/>
    <sheet name="附表1-18" sheetId="32" r:id="rId19"/>
    <sheet name="附表1-19" sheetId="33" r:id="rId20"/>
    <sheet name="附表1-20" sheetId="170" r:id="rId21"/>
    <sheet name="附表1-21" sheetId="183" r:id="rId22"/>
    <sheet name="附表1-22" sheetId="184" r:id="rId23"/>
    <sheet name="附表1-23" sheetId="185" r:id="rId24"/>
    <sheet name="附表1-24" sheetId="186" r:id="rId25"/>
    <sheet name="附表1-25" sheetId="175" r:id="rId26"/>
    <sheet name="附表1-26" sheetId="176" r:id="rId27"/>
    <sheet name="附表1-27" sheetId="177" r:id="rId28"/>
    <sheet name="附表1-28" sheetId="178" r:id="rId29"/>
  </sheets>
  <externalReferences>
    <externalReference r:id="rId30"/>
    <externalReference r:id="rId31"/>
  </externalReferences>
  <definedNames>
    <definedName name="_xlnm._FilterDatabase" localSheetId="14" hidden="1">'附表1-14'!$A$4:$D$31</definedName>
    <definedName name="_xlnm._FilterDatabase" localSheetId="25" hidden="1">'附表1-25'!$A$5:$G$5</definedName>
    <definedName name="_xlnm._FilterDatabase" localSheetId="7" hidden="1">'附表1-7'!$A$4:$G$86</definedName>
    <definedName name="_Order1" hidden="1">255</definedName>
    <definedName name="_Order2" hidden="1">255</definedName>
    <definedName name="_xlnm.Database" localSheetId="13">#REF!</definedName>
    <definedName name="_xlnm.Database" localSheetId="20">#REF!</definedName>
    <definedName name="_xlnm.Database" localSheetId="3">#REF!</definedName>
    <definedName name="_xlnm.Database" localSheetId="4">#REF!</definedName>
    <definedName name="_xlnm.Database" localSheetId="8">#REF!</definedName>
    <definedName name="_xlnm.Database">#REF!</definedName>
    <definedName name="database2" localSheetId="13">#REF!</definedName>
    <definedName name="database2" localSheetId="20">#REF!</definedName>
    <definedName name="database2" localSheetId="3">#REF!</definedName>
    <definedName name="database2" localSheetId="4">#REF!</definedName>
    <definedName name="database2" localSheetId="8">#REF!</definedName>
    <definedName name="database2">#REF!</definedName>
    <definedName name="database3" localSheetId="13">#REF!</definedName>
    <definedName name="database3" localSheetId="20">#REF!</definedName>
    <definedName name="database3" localSheetId="3">#REF!</definedName>
    <definedName name="database3" localSheetId="4">#REF!</definedName>
    <definedName name="database3" localSheetId="8">#REF!</definedName>
    <definedName name="database3">#REF!</definedName>
    <definedName name="gxxe2003">[1]P1012001!$A$6:$E$117</definedName>
    <definedName name="hhhh" localSheetId="13">#REF!</definedName>
    <definedName name="hhhh" localSheetId="20">#REF!</definedName>
    <definedName name="hhhh" localSheetId="3">#REF!</definedName>
    <definedName name="hhhh" localSheetId="4">#REF!</definedName>
    <definedName name="hhhh" localSheetId="8">#REF!</definedName>
    <definedName name="hhhh">#REF!</definedName>
    <definedName name="kkkk" localSheetId="13">#REF!</definedName>
    <definedName name="kkkk" localSheetId="20">#REF!</definedName>
    <definedName name="kkkk" localSheetId="3">#REF!</definedName>
    <definedName name="kkkk" localSheetId="4">#REF!</definedName>
    <definedName name="kkkk" localSheetId="8">#REF!</definedName>
    <definedName name="kkkk">#REF!</definedName>
    <definedName name="_xlnm.Print_Titles" localSheetId="1">'附表1-1'!$1:$4</definedName>
    <definedName name="_xlnm.Print_Titles" localSheetId="10">'附表1-10'!$1:$4</definedName>
    <definedName name="_xlnm.Print_Titles" localSheetId="11">'附表1-11'!$1:$4</definedName>
    <definedName name="_xlnm.Print_Titles" localSheetId="12">'附表1-12'!$1:$4</definedName>
    <definedName name="_xlnm.Print_Titles" localSheetId="13">'附表1-13'!$1:$4</definedName>
    <definedName name="_xlnm.Print_Titles" localSheetId="14">'附表1-14'!$1:$4</definedName>
    <definedName name="_xlnm.Print_Titles" localSheetId="15">'附表1-15'!$1:$3</definedName>
    <definedName name="_xlnm.Print_Titles" localSheetId="16">'附表1-16'!$1:$4</definedName>
    <definedName name="_xlnm.Print_Titles" localSheetId="17">'附表1-17'!$1:$4</definedName>
    <definedName name="_xlnm.Print_Titles" localSheetId="18">'附表1-18'!$1:$4</definedName>
    <definedName name="_xlnm.Print_Titles" localSheetId="19">'附表1-19'!$1:$4</definedName>
    <definedName name="_xlnm.Print_Titles" localSheetId="2">'附表1-2'!$1:$4</definedName>
    <definedName name="_xlnm.Print_Titles" localSheetId="20">'附表1-20'!$1:$3</definedName>
    <definedName name="_xlnm.Print_Titles" localSheetId="21">'附表1-21'!$1:$4</definedName>
    <definedName name="_xlnm.Print_Titles" localSheetId="22">'附表1-22'!$1:$4</definedName>
    <definedName name="_xlnm.Print_Titles" localSheetId="23">'附表1-23'!$2:$4</definedName>
    <definedName name="_xlnm.Print_Titles" localSheetId="24">'附表1-24'!$2:$4</definedName>
    <definedName name="_xlnm.Print_Titles" localSheetId="3">'附表1-3'!$1:$4</definedName>
    <definedName name="_xlnm.Print_Titles" localSheetId="4">'附表1-4'!$1:$4</definedName>
    <definedName name="_xlnm.Print_Titles" localSheetId="5">'附表1-5'!$2:$4</definedName>
    <definedName name="_xlnm.Print_Titles" localSheetId="6">'附表1-6'!$1:$4</definedName>
    <definedName name="_xlnm.Print_Titles" localSheetId="7">'附表1-7'!$2:$4</definedName>
    <definedName name="_xlnm.Print_Titles" localSheetId="8">'附表1-8'!$2:$4</definedName>
    <definedName name="_xlnm.Print_Titles">#N/A</definedName>
    <definedName name="UU" localSheetId="13">#REF!</definedName>
    <definedName name="UU" localSheetId="20">#REF!</definedName>
    <definedName name="UU" localSheetId="3">#REF!</definedName>
    <definedName name="UU" localSheetId="4">#REF!</definedName>
    <definedName name="UU" localSheetId="8">#REF!</definedName>
    <definedName name="UU">#REF!</definedName>
    <definedName name="YY" localSheetId="13">#REF!</definedName>
    <definedName name="YY" localSheetId="20">#REF!</definedName>
    <definedName name="YY" localSheetId="3">#REF!</definedName>
    <definedName name="YY" localSheetId="4">#REF!</definedName>
    <definedName name="YY" localSheetId="8">#REF!</definedName>
    <definedName name="YY">#REF!</definedName>
    <definedName name="地区名称" localSheetId="13">#REF!</definedName>
    <definedName name="地区名称" localSheetId="20">#REF!</definedName>
    <definedName name="地区名称" localSheetId="3">#REF!</definedName>
    <definedName name="地区名称" localSheetId="4">#REF!</definedName>
    <definedName name="地区名称" localSheetId="8">#REF!</definedName>
    <definedName name="地区名称">#REF!</definedName>
    <definedName name="福州" localSheetId="13">#REF!</definedName>
    <definedName name="福州" localSheetId="20">#REF!</definedName>
    <definedName name="福州" localSheetId="3">#REF!</definedName>
    <definedName name="福州" localSheetId="4">#REF!</definedName>
    <definedName name="福州" localSheetId="8">#REF!</definedName>
    <definedName name="福州">#REF!</definedName>
    <definedName name="汇率" localSheetId="13">#REF!</definedName>
    <definedName name="汇率" localSheetId="20">#REF!</definedName>
    <definedName name="汇率" localSheetId="3">#REF!</definedName>
    <definedName name="汇率" localSheetId="4">#REF!</definedName>
    <definedName name="汇率" localSheetId="8">#REF!</definedName>
    <definedName name="汇率">#REF!</definedName>
    <definedName name="全额差额比例" localSheetId="13">'[2]C01-1'!#REF!</definedName>
    <definedName name="全额差额比例" localSheetId="20">'[2]C01-1'!#REF!</definedName>
    <definedName name="全额差额比例" localSheetId="3">'[2]C01-1'!#REF!</definedName>
    <definedName name="全额差额比例" localSheetId="4">'[2]C01-1'!#REF!</definedName>
    <definedName name="全额差额比例" localSheetId="8">'[2]C01-1'!#REF!</definedName>
    <definedName name="全额差额比例" localSheetId="9">'[2]C01-1'!#REF!</definedName>
    <definedName name="全额差额比例">'[2]C01-1'!#REF!</definedName>
    <definedName name="生产列1" localSheetId="13">#REF!</definedName>
    <definedName name="生产列1" localSheetId="20">#REF!</definedName>
    <definedName name="生产列1" localSheetId="3">#REF!</definedName>
    <definedName name="生产列1" localSheetId="4">#REF!</definedName>
    <definedName name="生产列1" localSheetId="8">#REF!</definedName>
    <definedName name="生产列1">#REF!</definedName>
    <definedName name="生产列11" localSheetId="13">#REF!</definedName>
    <definedName name="生产列11" localSheetId="20">#REF!</definedName>
    <definedName name="生产列11" localSheetId="3">#REF!</definedName>
    <definedName name="生产列11" localSheetId="4">#REF!</definedName>
    <definedName name="生产列11" localSheetId="8">#REF!</definedName>
    <definedName name="生产列11">#REF!</definedName>
    <definedName name="生产列15" localSheetId="13">#REF!</definedName>
    <definedName name="生产列15" localSheetId="20">#REF!</definedName>
    <definedName name="生产列15" localSheetId="3">#REF!</definedName>
    <definedName name="生产列15" localSheetId="4">#REF!</definedName>
    <definedName name="生产列15" localSheetId="8">#REF!</definedName>
    <definedName name="生产列15">#REF!</definedName>
    <definedName name="生产列16" localSheetId="13">#REF!</definedName>
    <definedName name="生产列16" localSheetId="20">#REF!</definedName>
    <definedName name="生产列16" localSheetId="3">#REF!</definedName>
    <definedName name="生产列16" localSheetId="4">#REF!</definedName>
    <definedName name="生产列16" localSheetId="8">#REF!</definedName>
    <definedName name="生产列16">#REF!</definedName>
    <definedName name="生产列17" localSheetId="13">#REF!</definedName>
    <definedName name="生产列17" localSheetId="20">#REF!</definedName>
    <definedName name="生产列17" localSheetId="3">#REF!</definedName>
    <definedName name="生产列17" localSheetId="4">#REF!</definedName>
    <definedName name="生产列17" localSheetId="8">#REF!</definedName>
    <definedName name="生产列17">#REF!</definedName>
    <definedName name="生产列19" localSheetId="13">#REF!</definedName>
    <definedName name="生产列19" localSheetId="20">#REF!</definedName>
    <definedName name="生产列19" localSheetId="3">#REF!</definedName>
    <definedName name="生产列19" localSheetId="4">#REF!</definedName>
    <definedName name="生产列19" localSheetId="8">#REF!</definedName>
    <definedName name="生产列19">#REF!</definedName>
    <definedName name="生产列2" localSheetId="13">#REF!</definedName>
    <definedName name="生产列2" localSheetId="20">#REF!</definedName>
    <definedName name="生产列2" localSheetId="3">#REF!</definedName>
    <definedName name="生产列2" localSheetId="4">#REF!</definedName>
    <definedName name="生产列2" localSheetId="8">#REF!</definedName>
    <definedName name="生产列2">#REF!</definedName>
    <definedName name="生产列20" localSheetId="13">#REF!</definedName>
    <definedName name="生产列20" localSheetId="20">#REF!</definedName>
    <definedName name="生产列20" localSheetId="3">#REF!</definedName>
    <definedName name="生产列20" localSheetId="4">#REF!</definedName>
    <definedName name="生产列20" localSheetId="8">#REF!</definedName>
    <definedName name="生产列20">#REF!</definedName>
    <definedName name="生产列3" localSheetId="13">#REF!</definedName>
    <definedName name="生产列3" localSheetId="20">#REF!</definedName>
    <definedName name="生产列3" localSheetId="3">#REF!</definedName>
    <definedName name="生产列3" localSheetId="4">#REF!</definedName>
    <definedName name="生产列3" localSheetId="8">#REF!</definedName>
    <definedName name="生产列3">#REF!</definedName>
    <definedName name="生产列4" localSheetId="13">#REF!</definedName>
    <definedName name="生产列4" localSheetId="20">#REF!</definedName>
    <definedName name="生产列4" localSheetId="3">#REF!</definedName>
    <definedName name="生产列4" localSheetId="4">#REF!</definedName>
    <definedName name="生产列4" localSheetId="8">#REF!</definedName>
    <definedName name="生产列4">#REF!</definedName>
    <definedName name="生产列5" localSheetId="13">#REF!</definedName>
    <definedName name="生产列5" localSheetId="20">#REF!</definedName>
    <definedName name="生产列5" localSheetId="3">#REF!</definedName>
    <definedName name="生产列5" localSheetId="4">#REF!</definedName>
    <definedName name="生产列5" localSheetId="8">#REF!</definedName>
    <definedName name="生产列5">#REF!</definedName>
    <definedName name="生产列6" localSheetId="13">#REF!</definedName>
    <definedName name="生产列6" localSheetId="20">#REF!</definedName>
    <definedName name="生产列6" localSheetId="3">#REF!</definedName>
    <definedName name="生产列6" localSheetId="4">#REF!</definedName>
    <definedName name="生产列6" localSheetId="8">#REF!</definedName>
    <definedName name="生产列6">#REF!</definedName>
    <definedName name="生产列7" localSheetId="13">#REF!</definedName>
    <definedName name="生产列7" localSheetId="20">#REF!</definedName>
    <definedName name="生产列7" localSheetId="3">#REF!</definedName>
    <definedName name="生产列7" localSheetId="4">#REF!</definedName>
    <definedName name="生产列7" localSheetId="8">#REF!</definedName>
    <definedName name="生产列7">#REF!</definedName>
    <definedName name="生产列8" localSheetId="13">#REF!</definedName>
    <definedName name="生产列8" localSheetId="20">#REF!</definedName>
    <definedName name="生产列8" localSheetId="3">#REF!</definedName>
    <definedName name="生产列8" localSheetId="4">#REF!</definedName>
    <definedName name="生产列8" localSheetId="8">#REF!</definedName>
    <definedName name="生产列8">#REF!</definedName>
    <definedName name="生产列9" localSheetId="13">#REF!</definedName>
    <definedName name="生产列9" localSheetId="20">#REF!</definedName>
    <definedName name="生产列9" localSheetId="3">#REF!</definedName>
    <definedName name="生产列9" localSheetId="4">#REF!</definedName>
    <definedName name="生产列9" localSheetId="8">#REF!</definedName>
    <definedName name="生产列9">#REF!</definedName>
    <definedName name="生产期" localSheetId="13">#REF!</definedName>
    <definedName name="生产期" localSheetId="20">#REF!</definedName>
    <definedName name="生产期" localSheetId="3">#REF!</definedName>
    <definedName name="生产期" localSheetId="4">#REF!</definedName>
    <definedName name="生产期" localSheetId="8">#REF!</definedName>
    <definedName name="生产期">#REF!</definedName>
    <definedName name="生产期1" localSheetId="13">#REF!</definedName>
    <definedName name="生产期1" localSheetId="20">#REF!</definedName>
    <definedName name="生产期1" localSheetId="3">#REF!</definedName>
    <definedName name="生产期1" localSheetId="4">#REF!</definedName>
    <definedName name="生产期1" localSheetId="8">#REF!</definedName>
    <definedName name="生产期1">#REF!</definedName>
    <definedName name="生产期11" localSheetId="13">#REF!</definedName>
    <definedName name="生产期11" localSheetId="20">#REF!</definedName>
    <definedName name="生产期11" localSheetId="3">#REF!</definedName>
    <definedName name="生产期11" localSheetId="4">#REF!</definedName>
    <definedName name="生产期11" localSheetId="8">#REF!</definedName>
    <definedName name="生产期11">#REF!</definedName>
    <definedName name="生产期15" localSheetId="13">#REF!</definedName>
    <definedName name="生产期15" localSheetId="20">#REF!</definedName>
    <definedName name="生产期15" localSheetId="3">#REF!</definedName>
    <definedName name="生产期15" localSheetId="4">#REF!</definedName>
    <definedName name="生产期15" localSheetId="8">#REF!</definedName>
    <definedName name="生产期15">#REF!</definedName>
    <definedName name="生产期16" localSheetId="13">#REF!</definedName>
    <definedName name="生产期16" localSheetId="20">#REF!</definedName>
    <definedName name="生产期16" localSheetId="3">#REF!</definedName>
    <definedName name="生产期16" localSheetId="4">#REF!</definedName>
    <definedName name="生产期16" localSheetId="8">#REF!</definedName>
    <definedName name="生产期16">#REF!</definedName>
    <definedName name="生产期17" localSheetId="13">#REF!</definedName>
    <definedName name="生产期17" localSheetId="20">#REF!</definedName>
    <definedName name="生产期17" localSheetId="3">#REF!</definedName>
    <definedName name="生产期17" localSheetId="4">#REF!</definedName>
    <definedName name="生产期17" localSheetId="8">#REF!</definedName>
    <definedName name="生产期17">#REF!</definedName>
    <definedName name="生产期19" localSheetId="13">#REF!</definedName>
    <definedName name="生产期19" localSheetId="20">#REF!</definedName>
    <definedName name="生产期19" localSheetId="3">#REF!</definedName>
    <definedName name="生产期19" localSheetId="4">#REF!</definedName>
    <definedName name="生产期19" localSheetId="8">#REF!</definedName>
    <definedName name="生产期19">#REF!</definedName>
    <definedName name="生产期2" localSheetId="13">#REF!</definedName>
    <definedName name="生产期2" localSheetId="20">#REF!</definedName>
    <definedName name="生产期2" localSheetId="3">#REF!</definedName>
    <definedName name="生产期2" localSheetId="4">#REF!</definedName>
    <definedName name="生产期2" localSheetId="8">#REF!</definedName>
    <definedName name="生产期2">#REF!</definedName>
    <definedName name="生产期20" localSheetId="13">#REF!</definedName>
    <definedName name="生产期20" localSheetId="20">#REF!</definedName>
    <definedName name="生产期20" localSheetId="3">#REF!</definedName>
    <definedName name="生产期20" localSheetId="4">#REF!</definedName>
    <definedName name="生产期20" localSheetId="8">#REF!</definedName>
    <definedName name="生产期20">#REF!</definedName>
    <definedName name="生产期3" localSheetId="13">#REF!</definedName>
    <definedName name="生产期3" localSheetId="20">#REF!</definedName>
    <definedName name="生产期3" localSheetId="3">#REF!</definedName>
    <definedName name="生产期3" localSheetId="4">#REF!</definedName>
    <definedName name="生产期3" localSheetId="8">#REF!</definedName>
    <definedName name="生产期3">#REF!</definedName>
    <definedName name="生产期4" localSheetId="13">#REF!</definedName>
    <definedName name="生产期4" localSheetId="20">#REF!</definedName>
    <definedName name="生产期4" localSheetId="3">#REF!</definedName>
    <definedName name="生产期4" localSheetId="4">#REF!</definedName>
    <definedName name="生产期4" localSheetId="8">#REF!</definedName>
    <definedName name="生产期4">#REF!</definedName>
    <definedName name="生产期5" localSheetId="13">#REF!</definedName>
    <definedName name="生产期5" localSheetId="20">#REF!</definedName>
    <definedName name="生产期5" localSheetId="3">#REF!</definedName>
    <definedName name="生产期5" localSheetId="4">#REF!</definedName>
    <definedName name="生产期5" localSheetId="8">#REF!</definedName>
    <definedName name="生产期5">#REF!</definedName>
    <definedName name="生产期6" localSheetId="13">#REF!</definedName>
    <definedName name="生产期6" localSheetId="20">#REF!</definedName>
    <definedName name="生产期6" localSheetId="3">#REF!</definedName>
    <definedName name="生产期6" localSheetId="4">#REF!</definedName>
    <definedName name="生产期6" localSheetId="8">#REF!</definedName>
    <definedName name="生产期6">#REF!</definedName>
    <definedName name="生产期7" localSheetId="13">#REF!</definedName>
    <definedName name="生产期7" localSheetId="20">#REF!</definedName>
    <definedName name="生产期7" localSheetId="3">#REF!</definedName>
    <definedName name="生产期7" localSheetId="4">#REF!</definedName>
    <definedName name="生产期7" localSheetId="8">#REF!</definedName>
    <definedName name="生产期7">#REF!</definedName>
    <definedName name="生产期8" localSheetId="13">#REF!</definedName>
    <definedName name="生产期8" localSheetId="20">#REF!</definedName>
    <definedName name="生产期8" localSheetId="3">#REF!</definedName>
    <definedName name="生产期8" localSheetId="4">#REF!</definedName>
    <definedName name="生产期8" localSheetId="8">#REF!</definedName>
    <definedName name="生产期8">#REF!</definedName>
    <definedName name="生产期9" localSheetId="13">#REF!</definedName>
    <definedName name="生产期9" localSheetId="20">#REF!</definedName>
    <definedName name="生产期9" localSheetId="3">#REF!</definedName>
    <definedName name="生产期9" localSheetId="4">#REF!</definedName>
    <definedName name="生产期9" localSheetId="8">#REF!</definedName>
    <definedName name="生产期9">#REF!</definedName>
    <definedName name="体制上解" localSheetId="13">#REF!</definedName>
    <definedName name="体制上解" localSheetId="20">#REF!</definedName>
    <definedName name="体制上解" localSheetId="3">#REF!</definedName>
    <definedName name="体制上解" localSheetId="4">#REF!</definedName>
    <definedName name="体制上解" localSheetId="8">#REF!</definedName>
    <definedName name="体制上解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9" l="1"/>
  <c r="D7" i="29"/>
  <c r="D8" i="29"/>
  <c r="D9" i="29"/>
  <c r="D10" i="29"/>
  <c r="D11" i="29"/>
  <c r="D12" i="29"/>
  <c r="D13" i="29"/>
  <c r="D14" i="29"/>
  <c r="D15" i="29"/>
  <c r="D16" i="29"/>
  <c r="D17" i="29"/>
  <c r="D19" i="29"/>
  <c r="D20" i="29"/>
  <c r="D21" i="29"/>
  <c r="D22" i="29"/>
  <c r="D23" i="29"/>
  <c r="D24" i="29"/>
  <c r="D25" i="29"/>
  <c r="D27" i="29"/>
  <c r="D28" i="29"/>
  <c r="D31" i="29"/>
  <c r="D5" i="29"/>
  <c r="C31" i="29"/>
  <c r="B31" i="29"/>
  <c r="C25" i="29"/>
  <c r="B25" i="29"/>
  <c r="C23" i="29"/>
  <c r="B23" i="29"/>
  <c r="B34" i="165"/>
  <c r="B35" i="165"/>
  <c r="C23" i="178" l="1"/>
  <c r="B23" i="178"/>
  <c r="C22" i="178"/>
  <c r="B22" i="178"/>
  <c r="C19" i="178"/>
  <c r="B19" i="178"/>
  <c r="C16" i="178"/>
  <c r="B16" i="178"/>
  <c r="C13" i="178"/>
  <c r="B13" i="178"/>
  <c r="C10" i="178"/>
  <c r="B10" i="178"/>
  <c r="C5" i="178"/>
  <c r="B5" i="178"/>
  <c r="C8" i="176"/>
  <c r="B8" i="176"/>
  <c r="C7" i="176"/>
  <c r="B7" i="176"/>
  <c r="C6" i="176"/>
  <c r="B6" i="176"/>
  <c r="E19" i="175"/>
  <c r="E18" i="175"/>
  <c r="E17" i="175"/>
  <c r="E16" i="175"/>
  <c r="E15" i="175"/>
  <c r="E14" i="175"/>
  <c r="E13" i="175"/>
  <c r="E12" i="175"/>
  <c r="E11" i="175"/>
  <c r="E10" i="175"/>
  <c r="E9" i="175"/>
  <c r="G8" i="175"/>
  <c r="F8" i="175"/>
  <c r="E8" i="175"/>
  <c r="G6" i="175"/>
  <c r="F6" i="175"/>
  <c r="E6" i="175"/>
  <c r="D42" i="186"/>
  <c r="C42" i="186"/>
  <c r="B42" i="186"/>
  <c r="D40" i="186"/>
  <c r="D39" i="186"/>
  <c r="D38" i="186"/>
  <c r="C38" i="186"/>
  <c r="B38" i="186"/>
  <c r="D37" i="186"/>
  <c r="D36" i="186"/>
  <c r="D35" i="186"/>
  <c r="C35" i="186"/>
  <c r="B35" i="186"/>
  <c r="D23" i="186"/>
  <c r="D22" i="186"/>
  <c r="D21" i="186"/>
  <c r="D20" i="186"/>
  <c r="C20" i="186"/>
  <c r="B20" i="186"/>
  <c r="D44" i="185"/>
  <c r="C44" i="185"/>
  <c r="B44" i="185"/>
  <c r="D42" i="185"/>
  <c r="D41" i="185"/>
  <c r="D40" i="185"/>
  <c r="D39" i="185"/>
  <c r="C39" i="185"/>
  <c r="B39" i="185"/>
  <c r="D38" i="185"/>
  <c r="D37" i="185"/>
  <c r="D36" i="185"/>
  <c r="D35" i="185"/>
  <c r="D34" i="185"/>
  <c r="C34" i="185"/>
  <c r="B34" i="185"/>
  <c r="D20" i="185"/>
  <c r="D19" i="185"/>
  <c r="D17" i="185"/>
  <c r="D16" i="185"/>
  <c r="C16" i="185"/>
  <c r="B16" i="185"/>
  <c r="D12" i="184"/>
  <c r="C12" i="184"/>
  <c r="B12" i="184"/>
  <c r="D11" i="184"/>
  <c r="D10" i="184"/>
  <c r="D7" i="184"/>
  <c r="D12" i="183"/>
  <c r="C12" i="183"/>
  <c r="B12" i="183"/>
  <c r="D11" i="183"/>
  <c r="D10" i="183"/>
  <c r="D7" i="183"/>
  <c r="D19" i="33"/>
  <c r="C19" i="33"/>
  <c r="B19" i="33"/>
  <c r="D17" i="33"/>
  <c r="D14" i="33"/>
  <c r="C14" i="33"/>
  <c r="B14" i="33"/>
  <c r="D13" i="33"/>
  <c r="D12" i="33"/>
  <c r="D10" i="33"/>
  <c r="D9" i="33"/>
  <c r="D6" i="33"/>
  <c r="C6" i="33"/>
  <c r="B6" i="33"/>
  <c r="D16" i="32"/>
  <c r="C16" i="32"/>
  <c r="B16" i="32"/>
  <c r="D12" i="32"/>
  <c r="C12" i="32"/>
  <c r="B12" i="32"/>
  <c r="D8" i="32"/>
  <c r="D7" i="32"/>
  <c r="D6" i="32"/>
  <c r="D5" i="32"/>
  <c r="D15" i="31"/>
  <c r="C15" i="31"/>
  <c r="B15" i="31"/>
  <c r="D14" i="31"/>
  <c r="D13" i="31"/>
  <c r="D10" i="31"/>
  <c r="C10" i="31"/>
  <c r="B10" i="31"/>
  <c r="D9" i="31"/>
  <c r="D7" i="31"/>
  <c r="D6" i="31"/>
  <c r="D14" i="30"/>
  <c r="C14" i="30"/>
  <c r="B14" i="30"/>
  <c r="D13" i="30"/>
  <c r="D10" i="30"/>
  <c r="C10" i="30"/>
  <c r="B10" i="30"/>
  <c r="D9" i="30"/>
  <c r="D6" i="30"/>
  <c r="D5" i="30"/>
  <c r="D28" i="166"/>
  <c r="C28" i="166"/>
  <c r="B28" i="166"/>
  <c r="D26" i="166"/>
  <c r="D23" i="166"/>
  <c r="D22" i="166"/>
  <c r="C22" i="166"/>
  <c r="B22" i="166"/>
  <c r="D20" i="166"/>
  <c r="C20" i="166"/>
  <c r="B20" i="166"/>
  <c r="D19" i="166"/>
  <c r="D18" i="166"/>
  <c r="D16" i="166"/>
  <c r="D13" i="166"/>
  <c r="D12" i="166"/>
  <c r="D10" i="166"/>
  <c r="D9" i="166"/>
  <c r="D8" i="166"/>
  <c r="D6" i="166"/>
  <c r="C6" i="166"/>
  <c r="B6" i="166"/>
  <c r="D25" i="27"/>
  <c r="C25" i="27"/>
  <c r="B25" i="27"/>
  <c r="D22" i="27"/>
  <c r="D21" i="27"/>
  <c r="D19" i="27"/>
  <c r="C19" i="27"/>
  <c r="B19" i="27"/>
  <c r="D18" i="27"/>
  <c r="D17" i="27"/>
  <c r="C17" i="27"/>
  <c r="B17" i="27"/>
  <c r="D15" i="27"/>
  <c r="D14" i="27"/>
  <c r="D13" i="27"/>
  <c r="D10" i="27"/>
  <c r="D8" i="27"/>
  <c r="D28" i="26"/>
  <c r="C28" i="26"/>
  <c r="B28" i="26"/>
  <c r="D26" i="26"/>
  <c r="D23" i="26"/>
  <c r="D22" i="26"/>
  <c r="C22" i="26"/>
  <c r="B22" i="26"/>
  <c r="D20" i="26"/>
  <c r="C20" i="26"/>
  <c r="B20" i="26"/>
  <c r="D19" i="26"/>
  <c r="D18" i="26"/>
  <c r="D16" i="26"/>
  <c r="D13" i="26"/>
  <c r="D12" i="26"/>
  <c r="D10" i="26"/>
  <c r="D9" i="26"/>
  <c r="D8" i="26"/>
  <c r="D6" i="26"/>
  <c r="C6" i="26"/>
  <c r="B6" i="26"/>
  <c r="D10" i="25"/>
  <c r="C10" i="25"/>
  <c r="B10" i="25"/>
  <c r="D9" i="25"/>
  <c r="D8" i="25"/>
  <c r="D7" i="25"/>
  <c r="C7" i="25"/>
  <c r="B7" i="25"/>
  <c r="D6" i="25"/>
  <c r="D5" i="25"/>
  <c r="E16" i="169"/>
  <c r="D16" i="169"/>
  <c r="C16" i="169"/>
  <c r="B16" i="169"/>
  <c r="B15" i="169"/>
  <c r="B14" i="169"/>
  <c r="B13" i="169"/>
  <c r="B12" i="169"/>
  <c r="B11" i="169"/>
  <c r="B10" i="169"/>
  <c r="B9" i="169"/>
  <c r="B8" i="169"/>
  <c r="B7" i="169"/>
  <c r="B6" i="169"/>
  <c r="B5" i="169"/>
  <c r="B50" i="168"/>
  <c r="B45" i="168"/>
  <c r="B11" i="168"/>
  <c r="D86" i="24"/>
  <c r="C86" i="24"/>
  <c r="B86" i="24"/>
  <c r="C80" i="24"/>
  <c r="B80" i="24"/>
  <c r="C77" i="24"/>
  <c r="B77" i="24"/>
  <c r="C70" i="24"/>
  <c r="B70" i="24"/>
  <c r="C67" i="24"/>
  <c r="B67" i="24"/>
  <c r="C62" i="24"/>
  <c r="B62" i="24"/>
  <c r="C58" i="24"/>
  <c r="B58" i="24"/>
  <c r="D57" i="24"/>
  <c r="D56" i="24"/>
  <c r="D54" i="24"/>
  <c r="D53" i="24"/>
  <c r="D52" i="24"/>
  <c r="C52" i="24"/>
  <c r="B52" i="24"/>
  <c r="C47" i="24"/>
  <c r="B47" i="24"/>
  <c r="C43" i="24"/>
  <c r="B43" i="24"/>
  <c r="D41" i="24"/>
  <c r="D40" i="24"/>
  <c r="C40" i="24"/>
  <c r="B40" i="24"/>
  <c r="D38" i="24"/>
  <c r="D37" i="24"/>
  <c r="D36" i="24"/>
  <c r="C36" i="24"/>
  <c r="B36" i="24"/>
  <c r="C29" i="24"/>
  <c r="B29" i="24"/>
  <c r="D26" i="24"/>
  <c r="D24" i="24"/>
  <c r="D21" i="24"/>
  <c r="C21" i="24"/>
  <c r="B21" i="24"/>
  <c r="D20" i="24"/>
  <c r="D19" i="24"/>
  <c r="D18" i="24"/>
  <c r="D16" i="24"/>
  <c r="D15" i="24"/>
  <c r="D14" i="24"/>
  <c r="D13" i="24"/>
  <c r="D12" i="24"/>
  <c r="D11" i="24"/>
  <c r="D10" i="24"/>
  <c r="C10" i="24"/>
  <c r="B10" i="24"/>
  <c r="D9" i="24"/>
  <c r="D8" i="24"/>
  <c r="D7" i="24"/>
  <c r="D6" i="24"/>
  <c r="D5" i="24"/>
  <c r="C5" i="24"/>
  <c r="B5" i="24"/>
  <c r="D20" i="23"/>
  <c r="C20" i="23"/>
  <c r="B20" i="23"/>
  <c r="D19" i="23"/>
  <c r="D18" i="23"/>
  <c r="D15" i="23"/>
  <c r="D14" i="23"/>
  <c r="D13" i="23"/>
  <c r="D11" i="23"/>
  <c r="D10" i="23"/>
  <c r="D9" i="23"/>
  <c r="D7" i="23"/>
  <c r="D6" i="23"/>
  <c r="D5" i="23"/>
  <c r="C45" i="165"/>
  <c r="D42" i="165"/>
  <c r="D41" i="165"/>
  <c r="D38" i="165"/>
  <c r="D37" i="165"/>
  <c r="D36" i="165"/>
  <c r="D35" i="165"/>
  <c r="C35" i="165"/>
  <c r="D34" i="165"/>
  <c r="C34" i="165"/>
  <c r="C32" i="165"/>
  <c r="B32" i="165"/>
  <c r="D32" i="165" s="1"/>
  <c r="D31" i="165"/>
  <c r="D30" i="165"/>
  <c r="D29" i="165"/>
  <c r="D28" i="165"/>
  <c r="D26" i="165"/>
  <c r="D25" i="165"/>
  <c r="D24" i="165"/>
  <c r="C23" i="165"/>
  <c r="B23" i="165"/>
  <c r="D23" i="165" s="1"/>
  <c r="D21" i="165"/>
  <c r="D20" i="165"/>
  <c r="D19" i="165"/>
  <c r="D18" i="165"/>
  <c r="D17" i="165"/>
  <c r="D16" i="165"/>
  <c r="D15" i="165"/>
  <c r="D14" i="165"/>
  <c r="D13" i="165"/>
  <c r="D12" i="165"/>
  <c r="D11" i="165"/>
  <c r="D10" i="165"/>
  <c r="D8" i="165"/>
  <c r="D6" i="165"/>
  <c r="D5" i="165"/>
  <c r="C5" i="165"/>
  <c r="B5" i="165"/>
  <c r="D44" i="21"/>
  <c r="C44" i="21"/>
  <c r="B44" i="21"/>
  <c r="D37" i="21"/>
  <c r="D32" i="21"/>
  <c r="C32" i="21"/>
  <c r="B32" i="21"/>
  <c r="D31" i="21"/>
  <c r="D30" i="21"/>
  <c r="C30" i="21"/>
  <c r="B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5" i="21"/>
  <c r="D45" i="19"/>
  <c r="C45" i="19"/>
  <c r="B45" i="19"/>
  <c r="D43" i="19"/>
  <c r="D42" i="19"/>
  <c r="D41" i="19"/>
  <c r="D38" i="19"/>
  <c r="D37" i="19"/>
  <c r="D36" i="19"/>
  <c r="D35" i="19"/>
  <c r="C35" i="19"/>
  <c r="B35" i="19"/>
  <c r="D34" i="19"/>
  <c r="C34" i="19"/>
  <c r="B34" i="19"/>
  <c r="D32" i="19"/>
  <c r="C32" i="19"/>
  <c r="B32" i="19"/>
  <c r="D31" i="19"/>
  <c r="D30" i="19"/>
  <c r="D29" i="19"/>
  <c r="D28" i="19"/>
  <c r="D27" i="19"/>
  <c r="D26" i="19"/>
  <c r="D25" i="19"/>
  <c r="D24" i="19"/>
  <c r="D23" i="19"/>
  <c r="C23" i="19"/>
  <c r="B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8" i="19"/>
  <c r="D6" i="19"/>
  <c r="D5" i="19"/>
  <c r="C5" i="19"/>
  <c r="B5" i="19"/>
  <c r="D37" i="182"/>
  <c r="D36" i="182"/>
  <c r="D35" i="182"/>
  <c r="C33" i="182"/>
  <c r="B33" i="182"/>
  <c r="D33" i="182" s="1"/>
  <c r="C32" i="182"/>
  <c r="D31" i="182"/>
  <c r="C30" i="182"/>
  <c r="B30" i="182"/>
  <c r="D28" i="182"/>
  <c r="D27" i="182"/>
  <c r="D26" i="182"/>
  <c r="D25" i="182"/>
  <c r="D24" i="182"/>
  <c r="D23" i="182"/>
  <c r="D22" i="182"/>
  <c r="D21" i="182"/>
  <c r="D20" i="182"/>
  <c r="D19" i="182"/>
  <c r="D18" i="182"/>
  <c r="D17" i="182"/>
  <c r="D16" i="182"/>
  <c r="D15" i="182"/>
  <c r="D14" i="182"/>
  <c r="D13" i="182"/>
  <c r="D12" i="182"/>
  <c r="D11" i="182"/>
  <c r="D10" i="182"/>
  <c r="D9" i="182"/>
  <c r="D8" i="182"/>
  <c r="D5" i="182"/>
  <c r="B45" i="165" l="1"/>
  <c r="D45" i="165" s="1"/>
  <c r="B32" i="182"/>
  <c r="D30" i="182"/>
  <c r="C44" i="182"/>
  <c r="D32" i="182"/>
  <c r="B44" i="182"/>
  <c r="D44" i="182" s="1"/>
</calcChain>
</file>

<file path=xl/sharedStrings.xml><?xml version="1.0" encoding="utf-8"?>
<sst xmlns="http://schemas.openxmlformats.org/spreadsheetml/2006/main" count="1217" uniqueCount="745">
  <si>
    <t>附件1</t>
  </si>
  <si>
    <t>2026年度三明市预算收支表</t>
  </si>
  <si>
    <t>1.</t>
  </si>
  <si>
    <t>2026年度一般公共预算收入预算表</t>
  </si>
  <si>
    <t>2.</t>
  </si>
  <si>
    <t>2026年度一般公共预算支出预算表</t>
  </si>
  <si>
    <t>3.</t>
  </si>
  <si>
    <t>2026年度本级一般公共预算收入预算表</t>
  </si>
  <si>
    <t>4.</t>
  </si>
  <si>
    <t>2026年度本级一般公共预算支出预算表</t>
  </si>
  <si>
    <t>5.</t>
  </si>
  <si>
    <t>2026年度本级一般公共预算支出预算功能分类明细表</t>
  </si>
  <si>
    <t>6.</t>
  </si>
  <si>
    <t>2026年度本级一般公共预算支出经济分类情况表</t>
  </si>
  <si>
    <t>7.</t>
  </si>
  <si>
    <t>2026年度本级一般公共预算基本支出经济分类情况表</t>
  </si>
  <si>
    <t>8.</t>
  </si>
  <si>
    <t>2026年度一般公共预算转移支付预算表（分项目）</t>
  </si>
  <si>
    <t>9.</t>
  </si>
  <si>
    <t>2026年度一般公共预算转移支付预算表（分地区）</t>
  </si>
  <si>
    <t>10.</t>
  </si>
  <si>
    <t>2026年度本级一般公共预算“三公”经费支出预算表</t>
  </si>
  <si>
    <t>11.</t>
  </si>
  <si>
    <t>2026年度政府性基金预算收入预算表</t>
  </si>
  <si>
    <t>12.</t>
  </si>
  <si>
    <t>2026年度政府性基金预算支出预算表</t>
  </si>
  <si>
    <t>13.</t>
  </si>
  <si>
    <t>2026年度本级政府性基金预算收入预算表</t>
  </si>
  <si>
    <t>14.</t>
  </si>
  <si>
    <t>2026年度本级政府性基金预算支出预算表</t>
  </si>
  <si>
    <t>15.</t>
  </si>
  <si>
    <t>2026年度政府性基金预算转移支付预算表</t>
  </si>
  <si>
    <t>16.</t>
  </si>
  <si>
    <t>2026年度国有资本经营预算收入预算表</t>
  </si>
  <si>
    <t>17.</t>
  </si>
  <si>
    <t>2026年度国有资本经营预算支出预算表</t>
  </si>
  <si>
    <t>18.</t>
  </si>
  <si>
    <t>2026年度本级国有资本经营预算收入预算表</t>
  </si>
  <si>
    <t>19.</t>
  </si>
  <si>
    <t>2026年度本级国有资本经营预算支出预算表</t>
  </si>
  <si>
    <t>20.</t>
  </si>
  <si>
    <t>2026年度国有资本经营预算转移支付预算表</t>
  </si>
  <si>
    <t>21.</t>
  </si>
  <si>
    <t>2026年度社会保险基金预算收入预算表</t>
  </si>
  <si>
    <t>22.</t>
  </si>
  <si>
    <t>2026年度社会保险基金预算支出预算表</t>
  </si>
  <si>
    <t>23.</t>
  </si>
  <si>
    <t>2026年度本级社会保险基金预算收入预算表</t>
  </si>
  <si>
    <t>24.</t>
  </si>
  <si>
    <t>2026年度本级社会保险基金预算支出预算表</t>
  </si>
  <si>
    <t>25.</t>
  </si>
  <si>
    <t>2025年度地方政府债务限额及余额情况表</t>
  </si>
  <si>
    <t>26.</t>
  </si>
  <si>
    <t>2025年度地方政府一般债务限额及余额情况表</t>
  </si>
  <si>
    <t>27.</t>
  </si>
  <si>
    <t>2025年度地方政府专项债务限额及余额情况表</t>
  </si>
  <si>
    <t>28.</t>
  </si>
  <si>
    <t>2025年度地方政府债券发行及还本付息情况表</t>
  </si>
  <si>
    <t>附表1-1</t>
  </si>
  <si>
    <t>单位：万元</t>
  </si>
  <si>
    <t>项目</t>
  </si>
  <si>
    <t>当年预算数</t>
  </si>
  <si>
    <t>上年预算数</t>
  </si>
  <si>
    <t>当年预算数为上年预算数的％</t>
  </si>
  <si>
    <t>一、税收收入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</si>
  <si>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</si>
  <si>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</si>
  <si>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</si>
  <si>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</si>
  <si>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</si>
  <si>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</si>
  <si>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</si>
  <si>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</si>
  <si>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</si>
  <si>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</si>
  <si>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</si>
  <si>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</si>
  <si>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</si>
  <si>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</si>
  <si>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</si>
  <si>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</si>
  <si>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</si>
  <si>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</si>
  <si>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</si>
  <si>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</si>
  <si>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</si>
  <si>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</si>
  <si>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</si>
  <si>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</si>
  <si>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</si>
  <si>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</si>
  <si>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收入小计</t>
  </si>
  <si>
    <t>三、债务收入</t>
  </si>
  <si>
    <t>四、转移性收入</t>
  </si>
  <si>
    <t xml:space="preserve">   上级补助收入</t>
  </si>
  <si>
    <t xml:space="preserve">    返还性收入</t>
  </si>
  <si>
    <t xml:space="preserve">    一般性转移支付收入</t>
  </si>
  <si>
    <t xml:space="preserve">    专项转移支付收入</t>
  </si>
  <si>
    <t xml:space="preserve">   上解收入</t>
  </si>
  <si>
    <t xml:space="preserve">   上年结余收入</t>
  </si>
  <si>
    <t xml:space="preserve">   调入资金</t>
  </si>
  <si>
    <t xml:space="preserve">   债券转贷收入</t>
  </si>
  <si>
    <t xml:space="preserve">   动用预算稳定调节基金</t>
  </si>
  <si>
    <t xml:space="preserve">   区域间转移性收入</t>
  </si>
  <si>
    <t>收入合计</t>
  </si>
  <si>
    <t>附表1-2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</si>
  <si>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</si>
  <si>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</si>
  <si>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</si>
  <si>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</si>
  <si>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</si>
  <si>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</si>
  <si>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</si>
  <si>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</si>
  <si>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</si>
  <si>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</si>
  <si>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</si>
  <si>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</si>
  <si>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</si>
  <si>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</si>
  <si>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</si>
  <si>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</si>
  <si>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</si>
  <si>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</si>
  <si>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</si>
  <si>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</si>
  <si>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</si>
  <si>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</si>
  <si>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</si>
  <si>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</si>
  <si>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</si>
  <si>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支出小计</t>
  </si>
  <si>
    <t>债务还本支出</t>
  </si>
  <si>
    <t>转移性支出</t>
  </si>
  <si>
    <t xml:space="preserve">   补助下级支出</t>
  </si>
  <si>
    <t xml:space="preserve">       返还性支出</t>
  </si>
  <si>
    <t xml:space="preserve">       一般性转移支付支出</t>
  </si>
  <si>
    <t xml:space="preserve">       专项转移支付支出</t>
  </si>
  <si>
    <t xml:space="preserve">   上解支出</t>
  </si>
  <si>
    <t xml:space="preserve">   调出资金</t>
  </si>
  <si>
    <t xml:space="preserve">   年终结余</t>
  </si>
  <si>
    <t xml:space="preserve">   债务转贷支出</t>
  </si>
  <si>
    <t xml:space="preserve">   安排预算稳定调节基金</t>
  </si>
  <si>
    <t xml:space="preserve">   补充预算周转金</t>
  </si>
  <si>
    <t xml:space="preserve">   区域间转移性支出</t>
  </si>
  <si>
    <t>支出合计</t>
  </si>
  <si>
    <t>附表1-3</t>
  </si>
  <si>
    <t>附表1-4</t>
  </si>
  <si>
    <t>附表1-5</t>
  </si>
  <si>
    <t>合计</t>
  </si>
  <si>
    <t>附表1-6</t>
  </si>
  <si>
    <t>一、机关工资福利支出</t>
  </si>
  <si>
    <t>二、机关商品和服务支出</t>
  </si>
  <si>
    <t>三、机关资本性支出</t>
  </si>
  <si>
    <t>四、机关资本性支出（基本建设）</t>
  </si>
  <si>
    <t>五、对事业单位经常性补助</t>
  </si>
  <si>
    <t>六、对事业单位资本性补助</t>
  </si>
  <si>
    <t>七、对企业补助</t>
  </si>
  <si>
    <t>八、对企业资本性支出</t>
  </si>
  <si>
    <t>九、对个人和家庭的补助</t>
  </si>
  <si>
    <t>十、对社会保障基金补助</t>
  </si>
  <si>
    <t>十一、债务利息及费用支出</t>
  </si>
  <si>
    <t>十二、债务还本支出</t>
  </si>
  <si>
    <t>十三、转移性支出</t>
  </si>
  <si>
    <t>十四、预备费及预留</t>
  </si>
  <si>
    <t>十五、其他支出</t>
  </si>
  <si>
    <t>附表1-7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</si>
  <si>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</si>
  <si>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</si>
  <si>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</si>
  <si>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</si>
  <si>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</si>
  <si>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</si>
  <si>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</si>
  <si>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</si>
  <si>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</si>
  <si>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</si>
  <si>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</si>
  <si>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</si>
  <si>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</si>
  <si>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</si>
  <si>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</si>
  <si>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</si>
  <si>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</si>
  <si>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</si>
  <si>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</si>
  <si>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</si>
  <si>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</si>
  <si>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工资福利支出</t>
  </si>
  <si>
    <t>商品和服务支出</t>
  </si>
  <si>
    <t>其他对事业单位补助</t>
  </si>
  <si>
    <t>资本性支出</t>
  </si>
  <si>
    <t>资本性支出（基本建设）</t>
  </si>
  <si>
    <t>费用补贴</t>
  </si>
  <si>
    <t>利息补贴</t>
  </si>
  <si>
    <t>其他对企业补助</t>
  </si>
  <si>
    <t>资本金注入</t>
  </si>
  <si>
    <t>资本金注入（基本建设）</t>
  </si>
  <si>
    <t>政府投资基金股权投资</t>
  </si>
  <si>
    <t>其他对企业资本性支出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</si>
  <si>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</si>
  <si>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</si>
  <si>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</si>
  <si>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</si>
  <si>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</si>
  <si>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</si>
  <si>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</si>
  <si>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对机关事业单位职业年金的补助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</si>
  <si>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</si>
  <si>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</si>
  <si>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</si>
  <si>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</si>
  <si>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</si>
  <si>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</si>
  <si>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上下级政府间转移性支出</t>
  </si>
  <si>
    <t>债务转贷</t>
  </si>
  <si>
    <t>调出资金</t>
  </si>
  <si>
    <t>安排预算稳定调节基金</t>
  </si>
  <si>
    <t>补充预算周转金</t>
  </si>
  <si>
    <t>区域间转移性支出</t>
  </si>
  <si>
    <t>预备费</t>
  </si>
  <si>
    <t>预留</t>
  </si>
  <si>
    <t>国家赔偿费用支出</t>
  </si>
  <si>
    <t>对民间非营利组织和群众性自治组织补贴</t>
  </si>
  <si>
    <t>经常性赠与</t>
  </si>
  <si>
    <t>资本性赠与</t>
  </si>
  <si>
    <t>其他支出</t>
  </si>
  <si>
    <t>附表1-8</t>
  </si>
  <si>
    <t> 单位：万元</t>
  </si>
  <si>
    <t>金额</t>
  </si>
  <si>
    <t>一、税收返还</t>
  </si>
  <si>
    <t>1.所得税基数返还支出</t>
  </si>
  <si>
    <t>2.成品油税费改革税收返还支出</t>
  </si>
  <si>
    <t>3.增值税税收返还支出</t>
  </si>
  <si>
    <t>4.消费税税收返还支出</t>
  </si>
  <si>
    <t>5.增值税“五五分享”税收返还支出</t>
  </si>
  <si>
    <t>二、一般性转移支付</t>
  </si>
  <si>
    <t>1.体制补助支出</t>
  </si>
  <si>
    <t>2.均衡性转移支付支出</t>
  </si>
  <si>
    <t>3.县级基本财力保障机制奖补资金支出</t>
  </si>
  <si>
    <t>4.结算补助支出</t>
  </si>
  <si>
    <t>5.资源枯竭型城市转移支付补助支出</t>
  </si>
  <si>
    <t>6.企业事业单位划转补助支出</t>
  </si>
  <si>
    <t>7.产粮（油）大县奖励资金支出</t>
  </si>
  <si>
    <t>8.重点生态功能区转移支付支出</t>
  </si>
  <si>
    <t>9.固定数额补助支出</t>
  </si>
  <si>
    <t>10.革命老区转移支付支出</t>
  </si>
  <si>
    <t>11.民族地区转移支付支出</t>
  </si>
  <si>
    <t>12.边境地区转移支付支出</t>
  </si>
  <si>
    <t>13.巩固脱贫攻坚成果衔接乡村振兴转移支付支出</t>
  </si>
  <si>
    <t>14.一般公共服务共同财政事权转移支付支出</t>
  </si>
  <si>
    <t>15.公共安全共同财政事权转移支付支出</t>
  </si>
  <si>
    <t>16.教育共同财政事权转移支付支出</t>
  </si>
  <si>
    <t>17.科学技术共同财政事权转移支付支出</t>
  </si>
  <si>
    <t>18.文化旅游体育与传媒共同财政事权转移支付支出</t>
  </si>
  <si>
    <t>19.社会保障和就业共同财政事权转移支付支出</t>
  </si>
  <si>
    <t>20.医疗卫生共同财政事权转移支付支出</t>
  </si>
  <si>
    <t>21.节能环保共同财政事权转移支付支出</t>
  </si>
  <si>
    <t>22.城乡社区共同财政事权转移支付支出</t>
  </si>
  <si>
    <t>23.农林水共同财政事权转移支付支出</t>
  </si>
  <si>
    <t>24.交通运输共同财政事权转移支付支出</t>
  </si>
  <si>
    <t>25.资源勘探工业信息等共同财政事权转移支付支出</t>
  </si>
  <si>
    <t>26.商业服务业等共同财政事权转移支付支出</t>
  </si>
  <si>
    <t>27.金融共同财政事权转移支付支出</t>
  </si>
  <si>
    <t>28.自然资源海洋气象等共同财政事权转移支付支出</t>
  </si>
  <si>
    <t>29.住房保障共同财政事权转移支付支出</t>
  </si>
  <si>
    <t>30.粮油物资储备共同财政事权转移支付支出</t>
  </si>
  <si>
    <t>31.灾害防治及应急管理共同财政事权转移支付支出</t>
  </si>
  <si>
    <t>32.其他共同财政事权转移支付支出</t>
  </si>
  <si>
    <t>33.其他一般性转移支付支出</t>
  </si>
  <si>
    <t>三、专项转移支付</t>
  </si>
  <si>
    <t>1.一般公共服务支出</t>
  </si>
  <si>
    <t>　　民族乡发展专项</t>
  </si>
  <si>
    <t>7.社会保障和就业支出</t>
  </si>
  <si>
    <t>　　社区综治协管员经费</t>
  </si>
  <si>
    <t>附表1-9</t>
  </si>
  <si>
    <t>地区</t>
  </si>
  <si>
    <t>小计</t>
  </si>
  <si>
    <t>税收返还</t>
  </si>
  <si>
    <t>一般性转移支付</t>
  </si>
  <si>
    <t>专项转移支付</t>
  </si>
  <si>
    <t>三元区</t>
  </si>
  <si>
    <t>永安市</t>
  </si>
  <si>
    <t>宁化县</t>
  </si>
  <si>
    <t>大田县</t>
  </si>
  <si>
    <t>清流县</t>
  </si>
  <si>
    <t>明溪县</t>
  </si>
  <si>
    <t>尤溪县</t>
  </si>
  <si>
    <t>沙县区</t>
  </si>
  <si>
    <t>将乐县</t>
  </si>
  <si>
    <t>泰宁县</t>
  </si>
  <si>
    <t>建宁县</t>
  </si>
  <si>
    <t>附表1-10</t>
  </si>
  <si>
    <t>一、因公出国（境）费用</t>
  </si>
  <si>
    <t>二、公务接待费</t>
  </si>
  <si>
    <t>三、公务用车购置及运行费</t>
  </si>
  <si>
    <t xml:space="preserve">  其中：1.公务用车运行费</t>
  </si>
  <si>
    <t xml:space="preserve">        2.公务用车购置费</t>
  </si>
  <si>
    <t>附表1-11</t>
  </si>
  <si>
    <t>一、非税收入</t>
  </si>
  <si>
    <t>（一）政府性基金收入</t>
  </si>
  <si>
    <t xml:space="preserve">   1.国家电影事业发展专项资金收入</t>
  </si>
  <si>
    <t xml:space="preserve">   2.国有土地收益基金收入</t>
  </si>
  <si>
    <t xml:space="preserve">   3.农业土地开发资金收入</t>
  </si>
  <si>
    <t xml:space="preserve">   4.国有土地使用权出让收入</t>
  </si>
  <si>
    <t xml:space="preserve">   5.大中型水库库区基金收入</t>
  </si>
  <si>
    <t xml:space="preserve">   6.彩票公益金收入</t>
  </si>
  <si>
    <t xml:space="preserve">   7.城市基础设施配套费收入</t>
  </si>
  <si>
    <t xml:space="preserve">   8.小型水库移民扶助基金收入</t>
  </si>
  <si>
    <t xml:space="preserve">   9.国家重大水利工程建设基金收入</t>
  </si>
  <si>
    <t xml:space="preserve">   10.污水处理费收入</t>
  </si>
  <si>
    <t xml:space="preserve">   11.彩票发行机构和彩票销售机构的业务费用</t>
  </si>
  <si>
    <t xml:space="preserve">   12.其他政府性基金收入</t>
  </si>
  <si>
    <t>（二）专项债务对应项目专项收入</t>
  </si>
  <si>
    <t>二、债务收入</t>
  </si>
  <si>
    <t>三、转移性收入</t>
  </si>
  <si>
    <t xml:space="preserve">      上级补助收入</t>
  </si>
  <si>
    <t xml:space="preserve">      下级上解收入</t>
  </si>
  <si>
    <t xml:space="preserve">      上年结余收入</t>
  </si>
  <si>
    <t xml:space="preserve">      调入资金</t>
  </si>
  <si>
    <t xml:space="preserve">      债务转贷收入 </t>
  </si>
  <si>
    <t>附表1-12</t>
  </si>
  <si>
    <t>一、科学技术支出</t>
  </si>
  <si>
    <t>二、文化旅游体育与传媒支出</t>
  </si>
  <si>
    <t>三、节能环保支出</t>
  </si>
  <si>
    <t>四、城乡社区支出</t>
  </si>
  <si>
    <t>五、农林水支出</t>
  </si>
  <si>
    <t>六、交通运输支出</t>
  </si>
  <si>
    <t>七、资源勘探工业信息等支出</t>
  </si>
  <si>
    <t>八、金融支出</t>
  </si>
  <si>
    <t>九、其他支出</t>
  </si>
  <si>
    <t>十、债务付息支出</t>
  </si>
  <si>
    <t>十一、债务发行费用支出</t>
  </si>
  <si>
    <t>十二、抗疫特别国债安排的支出</t>
  </si>
  <si>
    <t>补助下级支出</t>
  </si>
  <si>
    <t>上解上级支出</t>
  </si>
  <si>
    <t>年终结余</t>
  </si>
  <si>
    <t xml:space="preserve">债务转贷支出 </t>
  </si>
  <si>
    <t>附表1-13</t>
  </si>
  <si>
    <t>附表1-14</t>
  </si>
  <si>
    <t>附表1-15</t>
  </si>
  <si>
    <t>抗疫特别国债转移支付支出</t>
  </si>
  <si>
    <t>科学技术支出</t>
  </si>
  <si>
    <t>文化旅游体育与传媒支出</t>
  </si>
  <si>
    <t>社会保障和就业支出</t>
  </si>
  <si>
    <t>节能环保支出</t>
  </si>
  <si>
    <t>城乡社区支出</t>
  </si>
  <si>
    <t>农林水支出</t>
  </si>
  <si>
    <t>交通运输支出</t>
  </si>
  <si>
    <t>资源勘探工业信息等支出</t>
  </si>
  <si>
    <t>附表1-16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</si>
  <si>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</si>
  <si>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</si>
  <si>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</si>
  <si>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</si>
  <si>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</si>
  <si>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 xml:space="preserve">    国有资本经营预算转移支付收入</t>
  </si>
  <si>
    <t xml:space="preserve">    上解收入</t>
  </si>
  <si>
    <t xml:space="preserve">    上年结余收入</t>
  </si>
  <si>
    <t>附表1-17</t>
  </si>
  <si>
    <t>一、补充全国社会保障基金</t>
  </si>
  <si>
    <t>二、解决历史遗留问题及改革成本支出</t>
  </si>
  <si>
    <t>三、国有企业资本金注入</t>
  </si>
  <si>
    <t>四、国有企业政策性补贴</t>
  </si>
  <si>
    <t>五、其他国有资本经营预算支出</t>
  </si>
  <si>
    <t xml:space="preserve">    转移支付支出</t>
  </si>
  <si>
    <t xml:space="preserve">    上解支出</t>
  </si>
  <si>
    <t xml:space="preserve">    调出资金</t>
  </si>
  <si>
    <t xml:space="preserve">    年终结余</t>
  </si>
  <si>
    <t>附表1-18</t>
  </si>
  <si>
    <t xml:space="preserve">    其他国有资本经营预算企业利润收入</t>
  </si>
  <si>
    <t xml:space="preserve"> 其他国有资本经营预算企业股利、股息收入</t>
  </si>
  <si>
    <t>附表1-19</t>
  </si>
  <si>
    <t xml:space="preserve">   国有企业棚户区改造支出</t>
  </si>
  <si>
    <t xml:space="preserve">   其他解决历史遗留问题及改革成本支出</t>
  </si>
  <si>
    <t xml:space="preserve">   其他国有企业资本金注入</t>
  </si>
  <si>
    <t xml:space="preserve">   其他国有资本经营预算支出</t>
  </si>
  <si>
    <t xml:space="preserve">      转移支付支出</t>
  </si>
  <si>
    <t xml:space="preserve">      上解支出</t>
  </si>
  <si>
    <t xml:space="preserve">      调出资金</t>
  </si>
  <si>
    <t xml:space="preserve">      年终结余</t>
  </si>
  <si>
    <t>附表1-20</t>
  </si>
  <si>
    <t>附表1-21</t>
  </si>
  <si>
    <t>一、企业职工基本养老保险基金收入</t>
  </si>
  <si>
    <t>二、失业保险基金收入</t>
  </si>
  <si>
    <t>三、职工基本医疗保险基金收入</t>
  </si>
  <si>
    <t>四、工伤保险基金收入</t>
  </si>
  <si>
    <t>五、城乡居民基本养老保险基金收入</t>
  </si>
  <si>
    <t>六、机关事业单位基本养老保险基金收入</t>
  </si>
  <si>
    <t>七、城乡居民基本医疗保险基金收入</t>
  </si>
  <si>
    <t>附表1-22</t>
  </si>
  <si>
    <t>一、企业职工基本养老保险基金支出</t>
  </si>
  <si>
    <t>二、失业保险基金支出</t>
  </si>
  <si>
    <t>三、职工基本医疗保险基金支出</t>
  </si>
  <si>
    <t>四、工伤保险基金支出</t>
  </si>
  <si>
    <t>五、城乡居民基本养老保险基金支出</t>
  </si>
  <si>
    <t>六、机关事业单位基本养老保险基金支出</t>
  </si>
  <si>
    <t>七、城乡居民基本医疗保险基金支出</t>
  </si>
  <si>
    <t>附表1-23</t>
  </si>
  <si>
    <t xml:space="preserve">    其中：基本养老保险费收入</t>
  </si>
  <si>
    <t xml:space="preserve">          财政补贴收入</t>
  </si>
  <si>
    <t xml:space="preserve">          利息收入</t>
  </si>
  <si>
    <t xml:space="preserve">          委托投资收益</t>
  </si>
  <si>
    <t xml:space="preserve">          其他收入</t>
  </si>
  <si>
    <t xml:space="preserve">    其中：失业保险费收入</t>
  </si>
  <si>
    <t xml:space="preserve">    其中：基本医疗保险费收入</t>
  </si>
  <si>
    <t xml:space="preserve">    其中：工伤保险费收入</t>
  </si>
  <si>
    <t xml:space="preserve">          职业伤害保障费收入</t>
  </si>
  <si>
    <t xml:space="preserve">    其中：缴费收入</t>
  </si>
  <si>
    <t xml:space="preserve">          集体补助收入</t>
  </si>
  <si>
    <t>附表1-24</t>
  </si>
  <si>
    <t xml:space="preserve">    其中：基本养老金支出</t>
  </si>
  <si>
    <t xml:space="preserve">          医疗补助金支出</t>
  </si>
  <si>
    <t xml:space="preserve">          丧葬补助金和抚恤金支出</t>
  </si>
  <si>
    <t xml:space="preserve">          病残津贴支出</t>
  </si>
  <si>
    <t xml:space="preserve">          其他支出</t>
  </si>
  <si>
    <t xml:space="preserve">    其中：失业保险金支出</t>
  </si>
  <si>
    <t xml:space="preserve">          基本医疗保险费支出</t>
  </si>
  <si>
    <t xml:space="preserve">          职业培训和职业介绍补贴支出</t>
  </si>
  <si>
    <t xml:space="preserve">          技能提升补贴支出</t>
  </si>
  <si>
    <t xml:space="preserve">          稳定岗位补贴支出</t>
  </si>
  <si>
    <t xml:space="preserve">          其他费用支出</t>
  </si>
  <si>
    <t xml:space="preserve">    其中：职工基本医疗保险统筹基金支出</t>
  </si>
  <si>
    <t xml:space="preserve">          职工基本医疗保险个人账户基金支出</t>
  </si>
  <si>
    <t xml:space="preserve">    其中：工伤保险待遇支出</t>
  </si>
  <si>
    <t xml:space="preserve">          劳动能力鉴定支出</t>
  </si>
  <si>
    <t xml:space="preserve">          工伤预防费用支出</t>
  </si>
  <si>
    <t xml:space="preserve">          职业伤害保障支出</t>
  </si>
  <si>
    <t xml:space="preserve">    其中：基础养老金支出</t>
  </si>
  <si>
    <t xml:space="preserve">          个人账户养老金支出</t>
  </si>
  <si>
    <t xml:space="preserve">          丧葬补助金支出</t>
  </si>
  <si>
    <t xml:space="preserve">    其中：城乡居民基本医疗保险医疗待遇支出</t>
  </si>
  <si>
    <t xml:space="preserve">          城乡居民大病保险支出</t>
  </si>
  <si>
    <t>附表1-25</t>
  </si>
  <si>
    <t>单位：亿元</t>
  </si>
  <si>
    <t>2025年债务限额</t>
  </si>
  <si>
    <t>2025年债务余额预计执行数</t>
  </si>
  <si>
    <t>一般债务</t>
  </si>
  <si>
    <t>专项债务</t>
  </si>
  <si>
    <t>三明市合计</t>
  </si>
  <si>
    <t>一、三明市本级</t>
  </si>
  <si>
    <t>二、（县、区）合计</t>
  </si>
  <si>
    <t xml:space="preserve">      三元区</t>
  </si>
  <si>
    <t xml:space="preserve">      沙县区</t>
  </si>
  <si>
    <t xml:space="preserve">      明溪县</t>
  </si>
  <si>
    <t xml:space="preserve">      清流县</t>
  </si>
  <si>
    <t xml:space="preserve">      宁化县</t>
  </si>
  <si>
    <t xml:space="preserve">      大田县</t>
  </si>
  <si>
    <t xml:space="preserve">      尤溪县</t>
  </si>
  <si>
    <t xml:space="preserve">      将乐县</t>
  </si>
  <si>
    <t xml:space="preserve">      泰宁县</t>
  </si>
  <si>
    <t xml:space="preserve">      建宁县</t>
  </si>
  <si>
    <t xml:space="preserve">      永安市</t>
  </si>
  <si>
    <t>附表1-26</t>
  </si>
  <si>
    <t>本地区金额</t>
  </si>
  <si>
    <t>本级金额</t>
  </si>
  <si>
    <t>一、2024年末地方政府一般债务余额</t>
  </si>
  <si>
    <t>二、2025年地方政府一般债券发行额</t>
  </si>
  <si>
    <t>三、2025年地方政府一般债券还本额</t>
  </si>
  <si>
    <t>四、2025年末地方政府一般债务余额预计执行数</t>
  </si>
  <si>
    <t>五、2025年末地方政府一般债务限额</t>
  </si>
  <si>
    <t>六、2026年提前下达新增一般债务限额</t>
  </si>
  <si>
    <t>附表1-27</t>
  </si>
  <si>
    <t>一、2024年末地方政府专项债务余额</t>
  </si>
  <si>
    <t>二、2025年地方政府专项债券发行额</t>
  </si>
  <si>
    <t>三、2025年地方政府专项债券还本额</t>
  </si>
  <si>
    <t>四、2025年末地方政府专项债务余额预计执行数</t>
  </si>
  <si>
    <t>五、2025年末地方政府专项债务限额</t>
  </si>
  <si>
    <t>六、2026年提前下达新增专项债务限额</t>
  </si>
  <si>
    <t>附表1-28</t>
  </si>
  <si>
    <t>一、2025年发行预计执行数</t>
  </si>
  <si>
    <t>1.一般债券</t>
  </si>
  <si>
    <t xml:space="preserve">   其中：再融资债券</t>
  </si>
  <si>
    <t>2.专项债券</t>
  </si>
  <si>
    <t>二、2025年还本支出预计执行数</t>
  </si>
  <si>
    <t>三、2025年付息预计执行数</t>
  </si>
  <si>
    <t>四、2026年还本预算数</t>
  </si>
  <si>
    <t xml:space="preserve">         财政预算安排</t>
  </si>
  <si>
    <t>五、2026年付息预算数</t>
  </si>
  <si>
    <t>一、一般公共服务支出</t>
    <phoneticPr fontId="32" type="noConversion"/>
  </si>
  <si>
    <t>二、公共安全支出</t>
    <phoneticPr fontId="32" type="noConversion"/>
  </si>
  <si>
    <t>三、教育支出</t>
    <phoneticPr fontId="32" type="noConversion"/>
  </si>
  <si>
    <t>四、科学技术支出</t>
    <phoneticPr fontId="32" type="noConversion"/>
  </si>
  <si>
    <t>五、文化旅游体育与传媒支出</t>
    <phoneticPr fontId="32" type="noConversion"/>
  </si>
  <si>
    <t>六、社会保障和就业支出</t>
    <phoneticPr fontId="32" type="noConversion"/>
  </si>
  <si>
    <t>七、卫生健康支出</t>
    <phoneticPr fontId="32" type="noConversion"/>
  </si>
  <si>
    <t>八、节能环保支出</t>
    <phoneticPr fontId="32" type="noConversion"/>
  </si>
  <si>
    <t>九、城乡社区支出</t>
    <phoneticPr fontId="32" type="noConversion"/>
  </si>
  <si>
    <t>十、农林水支出</t>
    <phoneticPr fontId="32" type="noConversion"/>
  </si>
  <si>
    <t>十一、交通运输支出</t>
    <phoneticPr fontId="32" type="noConversion"/>
  </si>
  <si>
    <t>十二、资源勘探工业信息等支出</t>
    <phoneticPr fontId="32" type="noConversion"/>
  </si>
  <si>
    <t>十三、商业服务业等支出</t>
    <phoneticPr fontId="32" type="noConversion"/>
  </si>
  <si>
    <t>十四、金融支出</t>
    <phoneticPr fontId="32" type="noConversion"/>
  </si>
  <si>
    <t>十五、援助其他地区支出</t>
    <phoneticPr fontId="32" type="noConversion"/>
  </si>
  <si>
    <t>十六、自然资源海洋气象等支出</t>
    <phoneticPr fontId="32" type="noConversion"/>
  </si>
  <si>
    <t>十七、住房保障支出</t>
    <phoneticPr fontId="32" type="noConversion"/>
  </si>
  <si>
    <t>十八、粮油物资储备支出</t>
    <phoneticPr fontId="32" type="noConversion"/>
  </si>
  <si>
    <t>十九、灾害防治及应急管理支出</t>
    <phoneticPr fontId="32" type="noConversion"/>
  </si>
  <si>
    <t>二十、预备费</t>
    <phoneticPr fontId="32" type="noConversion"/>
  </si>
  <si>
    <t>二十一、其他支出</t>
    <phoneticPr fontId="32" type="noConversion"/>
  </si>
  <si>
    <t>二十二、债务付息支出</t>
    <phoneticPr fontId="32" type="noConversion"/>
  </si>
  <si>
    <t>科目</t>
    <phoneticPr fontId="32" type="noConversion"/>
  </si>
  <si>
    <t>科目名称</t>
    <phoneticPr fontId="32" type="noConversion"/>
  </si>
  <si>
    <t>当年预算数为上年预算数的%</t>
  </si>
  <si>
    <t>行政运行</t>
  </si>
  <si>
    <t>机关服务</t>
  </si>
  <si>
    <t>事业运行</t>
  </si>
  <si>
    <t>政务公开审批</t>
  </si>
  <si>
    <t>其他政府办公厅（室）及相关机构事务支出</t>
  </si>
  <si>
    <t>物价管理</t>
  </si>
  <si>
    <t>其他发展与改革事务支出</t>
  </si>
  <si>
    <t>信息事务</t>
  </si>
  <si>
    <t>专项普查活动</t>
  </si>
  <si>
    <t>其他统计信息事务支出</t>
  </si>
  <si>
    <t>一般行政管理事务</t>
  </si>
  <si>
    <t>信息化建设</t>
  </si>
  <si>
    <t>财政委托业务支出</t>
  </si>
  <si>
    <t>其他财政事务支出</t>
  </si>
  <si>
    <t>税收业务</t>
  </si>
  <si>
    <t>审计业务</t>
  </si>
  <si>
    <t>海关关务</t>
  </si>
  <si>
    <t>其他海关事务支出</t>
  </si>
  <si>
    <t>其他纪检监察事务支出</t>
  </si>
  <si>
    <t>招商引资</t>
  </si>
  <si>
    <t>其他商贸事务支出</t>
  </si>
  <si>
    <t>其他知识产权事务支出</t>
  </si>
  <si>
    <t>其他民族事务支出</t>
  </si>
  <si>
    <t>台湾事务</t>
  </si>
  <si>
    <t>档案馆</t>
  </si>
  <si>
    <t>其他档案事务支出</t>
  </si>
  <si>
    <t>其他民主党派及工商联事务支出</t>
  </si>
  <si>
    <t>工会事务</t>
  </si>
  <si>
    <t>其他群众团体事务支出</t>
  </si>
  <si>
    <t>专项业务</t>
  </si>
  <si>
    <t>其他党委办公厅（室）及相关机构事务支出</t>
  </si>
  <si>
    <t>公务员事务</t>
  </si>
  <si>
    <t>其他组织事务支出</t>
  </si>
  <si>
    <t>华侨事务</t>
  </si>
  <si>
    <t>其他共产党事务支出</t>
  </si>
  <si>
    <t>信息安全事务</t>
  </si>
  <si>
    <t>经营主体管理</t>
  </si>
  <si>
    <t>药品事务</t>
  </si>
  <si>
    <t>食品安全监管</t>
  </si>
  <si>
    <t>其他市场监督管理事务</t>
  </si>
  <si>
    <t>其他社会工作事务支出</t>
  </si>
  <si>
    <t>信访业务</t>
  </si>
  <si>
    <t>其他一般公共服务支出</t>
  </si>
  <si>
    <t>执法办案</t>
  </si>
  <si>
    <t>其他公安支出</t>
  </si>
  <si>
    <t>其他国家安全支出</t>
  </si>
  <si>
    <t>其他司法支出</t>
  </si>
  <si>
    <t>国家司法救助支出</t>
  </si>
  <si>
    <t>其他公共安全支出</t>
  </si>
  <si>
    <t>学前教育</t>
  </si>
  <si>
    <t>小学教育</t>
  </si>
  <si>
    <t>初中教育</t>
  </si>
  <si>
    <t>高中教育</t>
  </si>
  <si>
    <t>高等教育</t>
  </si>
  <si>
    <t>其他普通教育支出</t>
  </si>
  <si>
    <t>中等职业教育</t>
  </si>
  <si>
    <t>技校教育</t>
  </si>
  <si>
    <t>高等职业教育</t>
  </si>
  <si>
    <t>成人中等教育</t>
  </si>
  <si>
    <t>特殊学校教育</t>
  </si>
  <si>
    <t>专门学校教育</t>
  </si>
  <si>
    <t>教师进修</t>
  </si>
  <si>
    <t>干部教育</t>
  </si>
  <si>
    <t>培训支出</t>
  </si>
  <si>
    <t>其他进修及培训</t>
  </si>
  <si>
    <t>其他教育费附加安排的支出</t>
  </si>
  <si>
    <t>其他教育支出</t>
  </si>
  <si>
    <t>机构运行</t>
  </si>
  <si>
    <t>社会公益研究</t>
  </si>
  <si>
    <t>其他技术研究与开发支出</t>
  </si>
  <si>
    <t>其他科技条件与服务支出</t>
  </si>
  <si>
    <t>社会科学研究</t>
  </si>
  <si>
    <t>科普活动</t>
  </si>
  <si>
    <t>其他科学技术普及支出</t>
  </si>
  <si>
    <t>其他科学技术支出</t>
  </si>
  <si>
    <t>图书馆</t>
  </si>
  <si>
    <t>艺术表演团体</t>
  </si>
  <si>
    <t>群众文化</t>
  </si>
  <si>
    <t>文化创作与保护</t>
  </si>
  <si>
    <t>文化和旅游市场管理</t>
  </si>
  <si>
    <t>文化和旅游管理事务</t>
  </si>
  <si>
    <t>其他文化和旅游支出</t>
  </si>
  <si>
    <t>文物保护</t>
  </si>
  <si>
    <t>博物馆</t>
  </si>
  <si>
    <t>运动项目管理</t>
  </si>
  <si>
    <t>体育场馆</t>
  </si>
  <si>
    <t>群众体育</t>
  </si>
  <si>
    <t>其他体育支出</t>
  </si>
  <si>
    <t>其他广播电视支出</t>
  </si>
  <si>
    <t>其他文化旅游体育与传媒支出</t>
  </si>
  <si>
    <t>就业管理事务</t>
  </si>
  <si>
    <t>社会保险业务管理事务</t>
  </si>
  <si>
    <t>社会保险经办机构</t>
  </si>
  <si>
    <t>公共就业服务和职业技能鉴定机构</t>
  </si>
  <si>
    <t>其他人力资源和社会保障管理事务支出</t>
  </si>
  <si>
    <t>其他民政管理事务支出</t>
  </si>
  <si>
    <t>行政单位离退休</t>
  </si>
  <si>
    <t>事业单位离退休</t>
  </si>
  <si>
    <t>机关事业单位基本养老保险缴费支出</t>
  </si>
  <si>
    <t>机关事业单位职业年金缴费支出</t>
  </si>
  <si>
    <t>对机关事业单位基本养老保险基金的补助</t>
  </si>
  <si>
    <t>其他行政事业单位养老支出</t>
  </si>
  <si>
    <t>其他企业改革发展补助</t>
  </si>
  <si>
    <t>其他就业补助支出</t>
  </si>
  <si>
    <t>其他优抚支出</t>
  </si>
  <si>
    <t>军队移交政府离退休干部管理机构</t>
  </si>
  <si>
    <t>军队转业干部安置</t>
  </si>
  <si>
    <t>其他退役安置支出</t>
  </si>
  <si>
    <t>儿童福利</t>
  </si>
  <si>
    <t>老年福利</t>
  </si>
  <si>
    <t>殡葬</t>
  </si>
  <si>
    <t>社会福利事业单位</t>
  </si>
  <si>
    <t>残疾人就业</t>
  </si>
  <si>
    <t>其他残疾人事业支出</t>
  </si>
  <si>
    <t>城市最低生活保障金支出</t>
  </si>
  <si>
    <t>农村最低生活保障金支出</t>
  </si>
  <si>
    <t>临时救助支出</t>
  </si>
  <si>
    <t>流浪乞讨人员救助支出</t>
  </si>
  <si>
    <t>其他城市生活救助</t>
  </si>
  <si>
    <t>财政对企业职工基本养老保险基金的补助</t>
  </si>
  <si>
    <t>财政对城乡居民基本养老保险基金的补助</t>
  </si>
  <si>
    <t>财政对其他基本养老保险基金的补助</t>
  </si>
  <si>
    <t>其他社会保障和就业支出</t>
  </si>
  <si>
    <t>其他卫生健康管理事务支出</t>
  </si>
  <si>
    <t>综合医院</t>
  </si>
  <si>
    <t>中医（民族）医院</t>
  </si>
  <si>
    <t>其他公立医院支出</t>
  </si>
  <si>
    <t>疾病预防控制机构</t>
  </si>
  <si>
    <t>卫生监督机构</t>
  </si>
  <si>
    <t>妇幼保健机构</t>
  </si>
  <si>
    <t>精神卫生机构</t>
  </si>
  <si>
    <t>采供血机构</t>
  </si>
  <si>
    <t>基本公共卫生服务</t>
  </si>
  <si>
    <t>重大公共卫生服务</t>
  </si>
  <si>
    <t>其他公共卫生支出</t>
  </si>
  <si>
    <t>计划生育服务</t>
  </si>
  <si>
    <t>其他计划生育事务支出</t>
  </si>
  <si>
    <t>行政单位医疗</t>
  </si>
  <si>
    <t>事业单位医疗</t>
  </si>
  <si>
    <t>财政对城乡居民基本医疗保险基金的补助</t>
  </si>
  <si>
    <t>城乡医疗救助</t>
  </si>
  <si>
    <t>其他医疗保障管理事务支出</t>
  </si>
  <si>
    <t>中医（民族医）药专项</t>
  </si>
  <si>
    <t>其他疾病预防控制事务支出</t>
  </si>
  <si>
    <t>其他育幼服务支出</t>
  </si>
  <si>
    <t>其他卫生健康支出</t>
  </si>
  <si>
    <t>其他环境保护管理事务支出</t>
  </si>
  <si>
    <t>其他环境监测与监察支出</t>
  </si>
  <si>
    <t>水体</t>
  </si>
  <si>
    <t>固体废弃物与化学品</t>
  </si>
  <si>
    <t>生物及物种资源保护</t>
  </si>
  <si>
    <t>自然保护地</t>
  </si>
  <si>
    <t>其他节能环保支出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</si>
  <si>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</si>
  <si>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</si>
  <si>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</si>
  <si>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</si>
  <si>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</si>
  <si>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其他城乡社区管理事务支出</t>
  </si>
  <si>
    <t>城乡社区规划与管理</t>
  </si>
  <si>
    <t>其他城乡社区公共设施支出</t>
  </si>
  <si>
    <t>城乡社区环境卫生</t>
  </si>
  <si>
    <t>其他城乡社区支出</t>
  </si>
  <si>
    <t>病虫害控制</t>
  </si>
  <si>
    <t>农产品质量安全</t>
  </si>
  <si>
    <t>农村社会事业</t>
  </si>
  <si>
    <t>农业生态资源保护</t>
  </si>
  <si>
    <t>渔业发展</t>
  </si>
  <si>
    <t>对高校毕业生到基层任职补助</t>
  </si>
  <si>
    <t>其他农业农村支出</t>
  </si>
  <si>
    <t>事业机构</t>
  </si>
  <si>
    <t>森林资源培育</t>
  </si>
  <si>
    <t>其他林业和草原支出</t>
  </si>
  <si>
    <t>水利工程运行与维护</t>
  </si>
  <si>
    <t>水资源节约管理与保护</t>
  </si>
  <si>
    <t>水质监测</t>
  </si>
  <si>
    <t>水文测报</t>
  </si>
  <si>
    <t>防汛</t>
  </si>
  <si>
    <t>大中型水库移民后期扶持专项支出</t>
  </si>
  <si>
    <t>其他水利支出</t>
  </si>
  <si>
    <t>农村基础设施建设</t>
  </si>
  <si>
    <t>其他巩固脱贫攻坚成果衔接乡村振兴支出</t>
  </si>
  <si>
    <t>对村民委员会和村党支部的补助</t>
  </si>
  <si>
    <t>农业保险保费补贴</t>
  </si>
  <si>
    <t>其他普惠金融发展支出</t>
  </si>
  <si>
    <t>其他农林水支出</t>
  </si>
  <si>
    <t>公路建设</t>
  </si>
  <si>
    <t>公路养护</t>
  </si>
  <si>
    <t>其他公路水路运输支出</t>
  </si>
  <si>
    <t>其他民用航空运输支出</t>
  </si>
  <si>
    <t>行业监管</t>
  </si>
  <si>
    <t>公共交通运营补助</t>
  </si>
  <si>
    <t>其他交通运输支出</t>
  </si>
  <si>
    <t>交通运输设备制造业</t>
  </si>
  <si>
    <t>中小企业发展专项</t>
  </si>
  <si>
    <t>其他支持中小企业发展和管理支出</t>
  </si>
  <si>
    <t>其他资源勘探工业信息等支出</t>
  </si>
  <si>
    <t>其他商业流通事务支出</t>
  </si>
  <si>
    <t>其他涉外发展服务支出</t>
  </si>
  <si>
    <t>其他商业服务业等支出</t>
  </si>
  <si>
    <t>其他金融发展支出</t>
  </si>
  <si>
    <t>其他金融支出</t>
  </si>
  <si>
    <t>自然资源规划及管理</t>
  </si>
  <si>
    <t>自然资源利用与保护</t>
  </si>
  <si>
    <t>自然资源行业业务管理</t>
  </si>
  <si>
    <t>气象装备保障维护</t>
  </si>
  <si>
    <t>配租型住房保障</t>
  </si>
  <si>
    <t>住房公积金管理</t>
  </si>
  <si>
    <t>其他粮油物资事务支出</t>
  </si>
  <si>
    <t>储备粮（油）库建设</t>
  </si>
  <si>
    <t>其他粮油储备支出</t>
  </si>
  <si>
    <t>应急物资储备</t>
  </si>
  <si>
    <t>其他应急管理支出</t>
  </si>
  <si>
    <t>消防应急救援</t>
  </si>
  <si>
    <t>其他消防救援事务支出</t>
  </si>
  <si>
    <t>地质灾害防治</t>
  </si>
  <si>
    <t>其他灾害防治及应急管理支出</t>
  </si>
  <si>
    <t>预备费</t>
    <phoneticPr fontId="32" type="noConversion"/>
  </si>
  <si>
    <t>年初预留</t>
  </si>
  <si>
    <t>地方政府其他一般债务付息支出</t>
  </si>
  <si>
    <t>当年预算数为上年预算数的％</t>
    <phoneticPr fontId="80" type="noConversion"/>
  </si>
  <si>
    <t>上年预算数</t>
    <phoneticPr fontId="80" type="noConversion"/>
  </si>
  <si>
    <t>征地和拆迁补偿支出</t>
  </si>
  <si>
    <t>土地开发支出</t>
  </si>
  <si>
    <t>城市建设支出</t>
  </si>
  <si>
    <t>土地出让业务支出</t>
  </si>
  <si>
    <t>廉租住房支出</t>
  </si>
  <si>
    <t>其他国有土地使用权出让收入安排的支出</t>
  </si>
  <si>
    <t>农业土地开发资金安排的支出</t>
  </si>
  <si>
    <t>其他城市基础设施配套费安排的支出</t>
  </si>
  <si>
    <t>其他污水处理费安排的支出</t>
  </si>
  <si>
    <t>航线和机场补贴</t>
  </si>
  <si>
    <t>彩票市场调控资金支出</t>
  </si>
  <si>
    <t>用于社会福利的彩票公益金支出</t>
  </si>
  <si>
    <t>用于体育事业的彩票公益金支出</t>
  </si>
  <si>
    <t>其他地方自行试点项目收益专项债券付息支出</t>
  </si>
  <si>
    <t>一、城乡社区支出</t>
    <phoneticPr fontId="80" type="noConversion"/>
  </si>
  <si>
    <t>二、交通运输支出</t>
    <phoneticPr fontId="80" type="noConversion"/>
  </si>
  <si>
    <t>三、其他支出</t>
    <phoneticPr fontId="80" type="noConversion"/>
  </si>
  <si>
    <t>四、债务付息支出</t>
    <phoneticPr fontId="80" type="noConversion"/>
  </si>
  <si>
    <t>2026年度本级政府性基金预算支出预算表</t>
    <phoneticPr fontId="8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</si>
</sst>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#,##0;\(#,##0\)"/>
    <numFmt numFmtId="178" formatCode="_(* #,##0.00_);_(* \(#,##0.00\);_(* &quot;-&quot;??_);_(@_)"/>
    <numFmt numFmtId="179" formatCode="_-&quot;$&quot;* #,##0_-;\-&quot;$&quot;* #,##0_-;_-&quot;$&quot;* &quot;-&quot;_-;_-@_-"/>
    <numFmt numFmtId="180" formatCode="_(&quot;$&quot;* #,##0.00_);_(&quot;$&quot;* \(#,##0.00\);_(&quot;$&quot;* &quot;-&quot;??_);_(@_)"/>
    <numFmt numFmtId="181" formatCode="\$#,##0.00;\(\$#,##0.00\)"/>
    <numFmt numFmtId="182" formatCode="\$#,##0;\(\$#,##0\)"/>
    <numFmt numFmtId="183" formatCode="_ \¥* #,##0.00_ ;_ \¥* \-#,##0.00_ ;_ \¥* &quot;-&quot;??_ ;_ @_ "/>
    <numFmt numFmtId="184" formatCode="_-\¥* #,##0_-;\-\¥* #,##0_-;_-\¥* &quot;-&quot;_-;_-@_-"/>
    <numFmt numFmtId="185" formatCode="_-* #,##0_-;\-* #,##0_-;_-* &quot;-&quot;_-;_-@_-"/>
    <numFmt numFmtId="186" formatCode="_-* #,##0.00_-;\-* #,##0.00_-;_-* &quot;-&quot;??_-;_-@_-"/>
    <numFmt numFmtId="187" formatCode="_-* #,##0.0000_-;\-* #,##0.0000_-;_-* &quot;-&quot;??_-;_-@_-"/>
    <numFmt numFmtId="188" formatCode="#,##0.000_ "/>
    <numFmt numFmtId="189" formatCode="0.0"/>
    <numFmt numFmtId="190" formatCode="0.00_ "/>
    <numFmt numFmtId="191" formatCode="#,##0_ ;[Red]\-#,##0\ "/>
    <numFmt numFmtId="192" formatCode="0.00_ ;[Red]\-0.00\ "/>
    <numFmt numFmtId="193" formatCode="0.0%"/>
    <numFmt numFmtId="194" formatCode="0.0_ "/>
    <numFmt numFmtId="195" formatCode="#,##0_ "/>
  </numFmts>
  <fonts count="83">
    <font>
      <sz val="12"/>
      <name val="宋体"/>
      <charset val="134"/>
    </font>
    <font>
      <sz val="12"/>
      <name val="黑体"/>
      <family val="3"/>
      <charset val="134"/>
    </font>
    <font>
      <sz val="18"/>
      <name val="方正小标宋简体"/>
      <family val="3"/>
      <charset val="134"/>
    </font>
    <font>
      <sz val="11"/>
      <name val="宋体"/>
      <family val="3"/>
      <charset val="134"/>
    </font>
    <font>
      <sz val="11"/>
      <name val="黑体"/>
      <family val="3"/>
      <charset val="134"/>
    </font>
    <font>
      <b/>
      <sz val="11"/>
      <name val="宋体"/>
      <family val="3"/>
      <charset val="134"/>
    </font>
    <font>
      <sz val="9"/>
      <name val="SimSun"/>
      <charset val="134"/>
    </font>
    <font>
      <sz val="11"/>
      <color indexed="8"/>
      <name val="宋体"/>
      <family val="3"/>
      <charset val="134"/>
      <scheme val="minor"/>
    </font>
    <font>
      <sz val="18"/>
      <color indexed="8"/>
      <name val="方正小标宋简体"/>
      <family val="3"/>
      <charset val="134"/>
    </font>
    <font>
      <sz val="12"/>
      <color indexed="9"/>
      <name val="宋体"/>
      <family val="3"/>
      <charset val="134"/>
    </font>
    <font>
      <sz val="11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2"/>
      <name val="楷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b/>
      <sz val="11"/>
      <name val="宋体"/>
      <family val="3"/>
      <charset val="134"/>
      <scheme val="minor"/>
    </font>
    <font>
      <sz val="16"/>
      <color indexed="8"/>
      <name val="方正小标宋_GBK"/>
      <family val="4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  <scheme val="major"/>
    </font>
    <font>
      <b/>
      <sz val="12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ajor"/>
    </font>
    <font>
      <b/>
      <sz val="11"/>
      <color indexed="8"/>
      <name val="黑体"/>
      <family val="3"/>
      <charset val="134"/>
    </font>
    <font>
      <sz val="18"/>
      <color theme="1"/>
      <name val="方正小标宋简体"/>
      <family val="3"/>
      <charset val="134"/>
    </font>
    <font>
      <sz val="11"/>
      <name val="华文楷体"/>
      <family val="3"/>
      <charset val="134"/>
    </font>
    <font>
      <sz val="11"/>
      <name val="楷体"/>
      <family val="3"/>
      <charset val="134"/>
    </font>
    <font>
      <b/>
      <sz val="11"/>
      <color indexed="8"/>
      <name val="楷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4"/>
      <color theme="1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21"/>
      <name val="楷体_GB2312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sz val="11"/>
      <color indexed="42"/>
      <name val="宋体"/>
      <family val="3"/>
      <charset val="134"/>
    </font>
    <font>
      <sz val="10"/>
      <color indexed="8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b/>
      <sz val="15"/>
      <color indexed="62"/>
      <name val="宋体"/>
      <family val="3"/>
      <charset val="134"/>
    </font>
    <font>
      <b/>
      <sz val="15"/>
      <color indexed="54"/>
      <name val="宋体"/>
      <family val="3"/>
      <charset val="134"/>
    </font>
    <font>
      <sz val="18"/>
      <color indexed="54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8"/>
      <color theme="3"/>
      <name val="宋体"/>
      <family val="3"/>
      <charset val="134"/>
      <scheme val="major"/>
    </font>
    <font>
      <b/>
      <sz val="18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1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0"/>
      <name val="MS Sans Serif"/>
      <family val="2"/>
    </font>
    <font>
      <sz val="12"/>
      <name val="奔覆眉"/>
      <charset val="134"/>
    </font>
    <font>
      <sz val="12"/>
      <name val="Courier"/>
      <family val="3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Times New Roman"/>
      <family val="1"/>
    </font>
    <font>
      <b/>
      <sz val="11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627">
    <xf numFmtId="0" fontId="0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51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51" fillId="0" borderId="0"/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176" fontId="53" fillId="0" borderId="0" applyFill="0" applyBorder="0" applyAlignment="0">
      <alignment vertical="center"/>
    </xf>
    <xf numFmtId="176" fontId="53" fillId="0" borderId="0" applyFill="0" applyBorder="0" applyAlignment="0"/>
    <xf numFmtId="176" fontId="53" fillId="0" borderId="0" applyFill="0" applyBorder="0" applyAlignment="0">
      <alignment vertical="center"/>
    </xf>
    <xf numFmtId="0" fontId="15" fillId="0" borderId="0" applyNumberForma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/>
    <xf numFmtId="41" fontId="79" fillId="0" borderId="0" applyFont="0" applyFill="0" applyBorder="0" applyAlignment="0" applyProtection="0">
      <alignment vertical="center"/>
    </xf>
    <xf numFmtId="177" fontId="54" fillId="0" borderId="0">
      <alignment vertical="center"/>
    </xf>
    <xf numFmtId="177" fontId="54" fillId="0" borderId="0"/>
    <xf numFmtId="178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51" fillId="0" borderId="0" applyFont="0" applyFill="0" applyBorder="0" applyAlignment="0" applyProtection="0"/>
    <xf numFmtId="179" fontId="79" fillId="0" borderId="0" applyFont="0" applyFill="0" applyBorder="0" applyAlignment="0" applyProtection="0">
      <alignment vertical="center"/>
    </xf>
    <xf numFmtId="180" fontId="79" fillId="0" borderId="0" applyFont="0" applyFill="0" applyBorder="0" applyAlignment="0" applyProtection="0">
      <alignment vertical="center"/>
    </xf>
    <xf numFmtId="181" fontId="54" fillId="0" borderId="0">
      <alignment vertical="center"/>
    </xf>
    <xf numFmtId="181" fontId="54" fillId="0" borderId="0"/>
    <xf numFmtId="181" fontId="54" fillId="0" borderId="0">
      <alignment vertical="center"/>
    </xf>
    <xf numFmtId="0" fontId="55" fillId="0" borderId="0" applyProtection="0">
      <alignment vertical="center"/>
    </xf>
    <xf numFmtId="0" fontId="55" fillId="0" borderId="0" applyProtection="0"/>
    <xf numFmtId="182" fontId="54" fillId="0" borderId="0">
      <alignment vertical="center"/>
    </xf>
    <xf numFmtId="182" fontId="54" fillId="0" borderId="0"/>
    <xf numFmtId="182" fontId="54" fillId="0" borderId="0">
      <alignment vertical="center"/>
    </xf>
    <xf numFmtId="182" fontId="54" fillId="0" borderId="0">
      <alignment vertical="center"/>
    </xf>
    <xf numFmtId="2" fontId="55" fillId="0" borderId="0" applyProtection="0">
      <alignment vertical="center"/>
    </xf>
    <xf numFmtId="2" fontId="55" fillId="0" borderId="0" applyProtection="0"/>
    <xf numFmtId="2" fontId="55" fillId="0" borderId="0" applyProtection="0">
      <alignment vertical="center"/>
    </xf>
    <xf numFmtId="0" fontId="56" fillId="0" borderId="16" applyNumberFormat="0" applyAlignment="0" applyProtection="0">
      <alignment horizontal="left" vertical="center"/>
    </xf>
    <xf numFmtId="0" fontId="56" fillId="0" borderId="16" applyNumberFormat="0" applyAlignment="0" applyProtection="0">
      <alignment horizontal="left" vertical="center"/>
    </xf>
    <xf numFmtId="0" fontId="56" fillId="0" borderId="17">
      <alignment horizontal="left" vertical="center"/>
    </xf>
    <xf numFmtId="0" fontId="56" fillId="0" borderId="17">
      <alignment horizontal="left" vertical="center"/>
    </xf>
    <xf numFmtId="0" fontId="56" fillId="0" borderId="17">
      <alignment horizontal="left" vertical="center"/>
    </xf>
    <xf numFmtId="0" fontId="56" fillId="0" borderId="17">
      <alignment horizontal="left" vertical="center"/>
    </xf>
    <xf numFmtId="0" fontId="56" fillId="0" borderId="17">
      <alignment horizontal="left" vertical="center"/>
    </xf>
    <xf numFmtId="0" fontId="56" fillId="0" borderId="17">
      <alignment horizontal="left" vertical="center"/>
    </xf>
    <xf numFmtId="0" fontId="56" fillId="0" borderId="17">
      <alignment horizontal="left" vertical="center"/>
    </xf>
    <xf numFmtId="0" fontId="56" fillId="0" borderId="17">
      <alignment horizontal="left" vertical="center"/>
    </xf>
    <xf numFmtId="0" fontId="56" fillId="0" borderId="17">
      <alignment horizontal="left" vertical="center"/>
    </xf>
    <xf numFmtId="0" fontId="56" fillId="0" borderId="17">
      <alignment horizontal="left" vertical="center"/>
    </xf>
    <xf numFmtId="0" fontId="57" fillId="0" borderId="0" applyProtection="0">
      <alignment vertical="center"/>
    </xf>
    <xf numFmtId="0" fontId="57" fillId="0" borderId="0" applyProtection="0"/>
    <xf numFmtId="0" fontId="56" fillId="0" borderId="0" applyProtection="0">
      <alignment vertical="center"/>
    </xf>
    <xf numFmtId="0" fontId="56" fillId="0" borderId="0" applyProtection="0"/>
    <xf numFmtId="0" fontId="56" fillId="0" borderId="0" applyProtection="0">
      <alignment vertical="center"/>
    </xf>
    <xf numFmtId="37" fontId="58" fillId="0" borderId="0">
      <alignment vertical="center"/>
    </xf>
    <xf numFmtId="37" fontId="58" fillId="0" borderId="0"/>
    <xf numFmtId="37" fontId="58" fillId="0" borderId="0">
      <alignment vertical="center"/>
    </xf>
    <xf numFmtId="0" fontId="59" fillId="0" borderId="0">
      <alignment vertical="center"/>
    </xf>
    <xf numFmtId="0" fontId="15" fillId="0" borderId="0"/>
    <xf numFmtId="1" fontId="51" fillId="0" borderId="0">
      <alignment vertical="center"/>
    </xf>
    <xf numFmtId="0" fontId="55" fillId="0" borderId="18" applyProtection="0">
      <alignment vertical="center"/>
    </xf>
    <xf numFmtId="0" fontId="55" fillId="0" borderId="18" applyProtection="0"/>
    <xf numFmtId="0" fontId="55" fillId="0" borderId="18" applyProtection="0"/>
    <xf numFmtId="0" fontId="55" fillId="0" borderId="18" applyProtection="0"/>
    <xf numFmtId="0" fontId="55" fillId="0" borderId="18" applyProtection="0"/>
    <xf numFmtId="0" fontId="55" fillId="0" borderId="18" applyProtection="0"/>
    <xf numFmtId="0" fontId="55" fillId="0" borderId="18" applyProtection="0">
      <alignment vertical="center"/>
    </xf>
    <xf numFmtId="0" fontId="55" fillId="0" borderId="18" applyProtection="0">
      <alignment vertical="center"/>
    </xf>
    <xf numFmtId="0" fontId="55" fillId="0" borderId="18" applyProtection="0">
      <alignment vertical="center"/>
    </xf>
    <xf numFmtId="0" fontId="55" fillId="0" borderId="18" applyProtection="0">
      <alignment vertical="center"/>
    </xf>
    <xf numFmtId="0" fontId="55" fillId="0" borderId="18" applyProtection="0">
      <alignment vertical="center"/>
    </xf>
    <xf numFmtId="0" fontId="55" fillId="0" borderId="18" applyProtection="0">
      <alignment vertical="center"/>
    </xf>
    <xf numFmtId="0" fontId="55" fillId="0" borderId="18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7" fillId="0" borderId="0">
      <alignment horizontal="centerContinuous"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7" fillId="0" borderId="2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7" fillId="0" borderId="0">
      <alignment horizontal="centerContinuous" vertical="center"/>
    </xf>
    <xf numFmtId="0" fontId="69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3" fillId="0" borderId="4">
      <alignment horizontal="distributed" vertical="center" wrapText="1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70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/>
    <xf numFmtId="0" fontId="15" fillId="0" borderId="0">
      <alignment vertical="center"/>
    </xf>
    <xf numFmtId="0" fontId="33" fillId="0" borderId="0"/>
    <xf numFmtId="0" fontId="53" fillId="0" borderId="0"/>
    <xf numFmtId="0" fontId="33" fillId="0" borderId="0"/>
    <xf numFmtId="0" fontId="15" fillId="0" borderId="0"/>
    <xf numFmtId="0" fontId="79" fillId="0" borderId="0">
      <alignment vertical="center"/>
    </xf>
    <xf numFmtId="0" fontId="79" fillId="0" borderId="0"/>
    <xf numFmtId="0" fontId="15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/>
    <xf numFmtId="0" fontId="71" fillId="0" borderId="0"/>
    <xf numFmtId="0" fontId="71" fillId="0" borderId="0">
      <alignment vertical="center"/>
    </xf>
    <xf numFmtId="0" fontId="71" fillId="0" borderId="0"/>
    <xf numFmtId="0" fontId="15" fillId="0" borderId="0"/>
    <xf numFmtId="0" fontId="71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/>
    <xf numFmtId="0" fontId="33" fillId="0" borderId="0"/>
    <xf numFmtId="0" fontId="71" fillId="0" borderId="0"/>
    <xf numFmtId="0" fontId="71" fillId="0" borderId="0">
      <alignment vertical="center"/>
    </xf>
    <xf numFmtId="0" fontId="71" fillId="0" borderId="0"/>
    <xf numFmtId="0" fontId="15" fillId="0" borderId="0"/>
    <xf numFmtId="0" fontId="71" fillId="0" borderId="0"/>
    <xf numFmtId="0" fontId="15" fillId="0" borderId="0"/>
    <xf numFmtId="0" fontId="15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15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31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79" fillId="0" borderId="0">
      <alignment vertical="center"/>
    </xf>
    <xf numFmtId="0" fontId="79" fillId="0" borderId="0"/>
    <xf numFmtId="0" fontId="31" fillId="0" borderId="0">
      <alignment vertical="center"/>
    </xf>
    <xf numFmtId="0" fontId="31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33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33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15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33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33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15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15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15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15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15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15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15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33" fillId="0" borderId="0"/>
    <xf numFmtId="0" fontId="79" fillId="0" borderId="0"/>
    <xf numFmtId="0" fontId="15" fillId="0" borderId="0"/>
    <xf numFmtId="0" fontId="33" fillId="0" borderId="0"/>
    <xf numFmtId="0" fontId="79" fillId="0" borderId="0"/>
    <xf numFmtId="0" fontId="79" fillId="0" borderId="0">
      <alignment vertical="center"/>
    </xf>
    <xf numFmtId="0" fontId="33" fillId="0" borderId="0"/>
    <xf numFmtId="0" fontId="79" fillId="0" borderId="0"/>
    <xf numFmtId="0" fontId="79" fillId="0" borderId="0">
      <alignment vertical="center"/>
    </xf>
    <xf numFmtId="0" fontId="15" fillId="0" borderId="0"/>
    <xf numFmtId="0" fontId="79" fillId="0" borderId="0"/>
    <xf numFmtId="0" fontId="33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33" fillId="0" borderId="0"/>
    <xf numFmtId="0" fontId="15" fillId="0" borderId="0"/>
    <xf numFmtId="0" fontId="15" fillId="0" borderId="0"/>
    <xf numFmtId="0" fontId="33" fillId="0" borderId="0"/>
    <xf numFmtId="0" fontId="79" fillId="0" borderId="0">
      <alignment vertical="center"/>
    </xf>
    <xf numFmtId="0" fontId="33" fillId="0" borderId="0"/>
    <xf numFmtId="0" fontId="79" fillId="0" borderId="0"/>
    <xf numFmtId="0" fontId="79" fillId="0" borderId="0">
      <alignment vertical="center"/>
    </xf>
    <xf numFmtId="0" fontId="33" fillId="0" borderId="0"/>
    <xf numFmtId="0" fontId="79" fillId="0" borderId="0"/>
    <xf numFmtId="0" fontId="15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33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15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33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15" fillId="0" borderId="0"/>
    <xf numFmtId="0" fontId="3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79" fillId="0" borderId="0"/>
    <xf numFmtId="0" fontId="3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33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3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9" fillId="0" borderId="0"/>
    <xf numFmtId="0" fontId="79" fillId="0" borderId="0">
      <alignment vertical="center"/>
    </xf>
    <xf numFmtId="0" fontId="32" fillId="0" borderId="0">
      <alignment vertical="center"/>
    </xf>
    <xf numFmtId="0" fontId="33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32" fillId="0" borderId="0">
      <alignment vertical="center"/>
    </xf>
    <xf numFmtId="0" fontId="32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33" fillId="0" borderId="0"/>
    <xf numFmtId="0" fontId="79" fillId="0" borderId="0"/>
    <xf numFmtId="0" fontId="32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15" fillId="0" borderId="0"/>
    <xf numFmtId="0" fontId="32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33" fillId="0" borderId="0"/>
    <xf numFmtId="0" fontId="79" fillId="0" borderId="0"/>
    <xf numFmtId="0" fontId="79" fillId="0" borderId="0">
      <alignment vertical="center"/>
    </xf>
    <xf numFmtId="0" fontId="15" fillId="0" borderId="0"/>
    <xf numFmtId="0" fontId="79" fillId="0" borderId="0"/>
    <xf numFmtId="0" fontId="79" fillId="0" borderId="0">
      <alignment vertical="center"/>
    </xf>
    <xf numFmtId="0" fontId="33" fillId="0" borderId="0"/>
    <xf numFmtId="0" fontId="79" fillId="0" borderId="0"/>
    <xf numFmtId="0" fontId="79" fillId="0" borderId="0">
      <alignment vertical="center"/>
    </xf>
    <xf numFmtId="0" fontId="15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33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32" fillId="0" borderId="0"/>
    <xf numFmtId="0" fontId="32" fillId="0" borderId="0"/>
    <xf numFmtId="0" fontId="32" fillId="0" borderId="0"/>
    <xf numFmtId="0" fontId="79" fillId="0" borderId="0"/>
    <xf numFmtId="0" fontId="79" fillId="0" borderId="0"/>
    <xf numFmtId="0" fontId="79" fillId="0" borderId="0"/>
    <xf numFmtId="0" fontId="15" fillId="0" borderId="0">
      <alignment vertical="center"/>
    </xf>
    <xf numFmtId="0" fontId="3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1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15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1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15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15" fillId="0" borderId="0">
      <alignment vertical="center"/>
    </xf>
    <xf numFmtId="0" fontId="33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15" fillId="0" borderId="0"/>
    <xf numFmtId="0" fontId="79" fillId="0" borderId="0">
      <alignment vertical="center"/>
    </xf>
    <xf numFmtId="0" fontId="79" fillId="0" borderId="0">
      <alignment vertical="center"/>
    </xf>
    <xf numFmtId="0" fontId="15" fillId="0" borderId="0"/>
    <xf numFmtId="0" fontId="79" fillId="0" borderId="0">
      <alignment vertical="center"/>
    </xf>
    <xf numFmtId="0" fontId="15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15" fillId="0" borderId="0"/>
    <xf numFmtId="0" fontId="79" fillId="0" borderId="0">
      <alignment vertical="center"/>
    </xf>
    <xf numFmtId="0" fontId="79" fillId="0" borderId="0">
      <alignment vertical="center"/>
    </xf>
    <xf numFmtId="0" fontId="15" fillId="0" borderId="0"/>
    <xf numFmtId="0" fontId="79" fillId="0" borderId="0">
      <alignment vertical="center"/>
    </xf>
    <xf numFmtId="0" fontId="33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33" fillId="0" borderId="0"/>
    <xf numFmtId="0" fontId="79" fillId="0" borderId="0"/>
    <xf numFmtId="0" fontId="79" fillId="0" borderId="0">
      <alignment vertical="center"/>
    </xf>
    <xf numFmtId="0" fontId="15" fillId="0" borderId="0"/>
    <xf numFmtId="0" fontId="79" fillId="0" borderId="0"/>
    <xf numFmtId="0" fontId="33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33" fillId="0" borderId="0"/>
    <xf numFmtId="0" fontId="79" fillId="0" borderId="0"/>
    <xf numFmtId="0" fontId="79" fillId="0" borderId="0">
      <alignment vertical="center"/>
    </xf>
    <xf numFmtId="0" fontId="15" fillId="0" borderId="0"/>
    <xf numFmtId="0" fontId="79" fillId="0" borderId="0"/>
    <xf numFmtId="0" fontId="79" fillId="0" borderId="0"/>
    <xf numFmtId="0" fontId="3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15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15" fillId="0" borderId="0"/>
    <xf numFmtId="0" fontId="79" fillId="0" borderId="0"/>
    <xf numFmtId="0" fontId="79" fillId="0" borderId="0">
      <alignment vertical="center"/>
    </xf>
    <xf numFmtId="0" fontId="33" fillId="0" borderId="0"/>
    <xf numFmtId="0" fontId="79" fillId="0" borderId="0"/>
    <xf numFmtId="0" fontId="79" fillId="0" borderId="0"/>
    <xf numFmtId="0" fontId="33" fillId="0" borderId="0"/>
    <xf numFmtId="0" fontId="15" fillId="0" borderId="0"/>
    <xf numFmtId="0" fontId="33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53" fillId="0" borderId="0"/>
    <xf numFmtId="0" fontId="79" fillId="0" borderId="0">
      <alignment vertical="center"/>
    </xf>
    <xf numFmtId="0" fontId="79" fillId="0" borderId="0"/>
    <xf numFmtId="0" fontId="31" fillId="0" borderId="0">
      <alignment vertical="center"/>
    </xf>
    <xf numFmtId="0" fontId="31" fillId="0" borderId="0">
      <alignment vertical="center"/>
    </xf>
    <xf numFmtId="0" fontId="79" fillId="0" borderId="0">
      <alignment vertical="center"/>
    </xf>
    <xf numFmtId="0" fontId="31" fillId="0" borderId="0">
      <alignment vertical="center"/>
    </xf>
    <xf numFmtId="0" fontId="79" fillId="0" borderId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>
      <alignment vertical="center"/>
    </xf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9" fillId="0" borderId="0" applyFont="0" applyFill="0" applyBorder="0" applyAlignment="0" applyProtection="0"/>
    <xf numFmtId="184" fontId="79" fillId="0" borderId="0" applyFont="0" applyFill="0" applyBorder="0" applyAlignment="0" applyProtection="0">
      <alignment vertical="center"/>
    </xf>
    <xf numFmtId="184" fontId="79" fillId="0" borderId="0" applyFont="0" applyFill="0" applyBorder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75" fillId="6" borderId="1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185" fontId="79" fillId="0" borderId="0" applyFont="0" applyFill="0" applyBorder="0" applyAlignment="0" applyProtection="0">
      <alignment vertical="center"/>
    </xf>
    <xf numFmtId="186" fontId="79" fillId="0" borderId="0" applyFont="0" applyFill="0" applyBorder="0" applyAlignment="0" applyProtection="0">
      <alignment vertical="center"/>
    </xf>
    <xf numFmtId="187" fontId="79" fillId="0" borderId="0" applyFont="0" applyFill="0" applyBorder="0" applyAlignment="0" applyProtection="0">
      <alignment vertical="center"/>
    </xf>
    <xf numFmtId="188" fontId="79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0" fontId="79" fillId="0" borderId="0" applyFont="0" applyFill="0" applyBorder="0" applyAlignment="0" applyProtection="0">
      <alignment vertical="center"/>
    </xf>
    <xf numFmtId="4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3" fillId="25" borderId="12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79" fillId="0" borderId="0"/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0" fontId="15" fillId="0" borderId="0" applyNumberFormat="0" applyFill="0" applyBorder="0" applyAlignment="0" applyProtection="0">
      <alignment vertical="center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0" fontId="3" fillId="0" borderId="0" applyNumberFormat="0" applyFill="0" applyBorder="0" applyAlignment="0" applyProtection="0">
      <alignment vertical="center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1" fontId="3" fillId="0" borderId="4">
      <alignment vertical="center"/>
      <protection locked="0"/>
    </xf>
    <xf numFmtId="0" fontId="78" fillId="0" borderId="0">
      <alignment vertical="center"/>
    </xf>
    <xf numFmtId="0" fontId="78" fillId="0" borderId="0"/>
    <xf numFmtId="0" fontId="78" fillId="0" borderId="0">
      <alignment vertical="center"/>
    </xf>
    <xf numFmtId="0" fontId="78" fillId="0" borderId="0">
      <alignment vertical="center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0" fontId="15" fillId="0" borderId="0" applyNumberFormat="0" applyFill="0" applyBorder="0" applyAlignment="0" applyProtection="0">
      <alignment vertical="center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0" fontId="15" fillId="0" borderId="0" applyNumberFormat="0" applyFont="0" applyFill="0" applyBorder="0" applyAlignment="0" applyProtection="0">
      <alignment vertical="center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0" fontId="79" fillId="0" borderId="0"/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189" fontId="3" fillId="0" borderId="4">
      <alignment vertical="center"/>
      <protection locked="0"/>
    </xf>
    <xf numFmtId="0" fontId="51" fillId="0" borderId="0">
      <alignment vertical="center"/>
    </xf>
    <xf numFmtId="0" fontId="51" fillId="0" borderId="0"/>
    <xf numFmtId="0" fontId="50" fillId="20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79" fillId="3" borderId="7" applyNumberFormat="0" applyFont="0" applyAlignment="0" applyProtection="0">
      <alignment vertical="center"/>
    </xf>
    <xf numFmtId="0" fontId="15" fillId="3" borderId="7" applyNumberFormat="0" applyFont="0" applyAlignment="0" applyProtection="0">
      <alignment vertical="center"/>
    </xf>
  </cellStyleXfs>
  <cellXfs count="209">
    <xf numFmtId="0" fontId="0" fillId="0" borderId="0" xfId="0">
      <alignment vertical="center"/>
    </xf>
    <xf numFmtId="0" fontId="4" fillId="0" borderId="2" xfId="3297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1" xfId="3297" applyFont="1" applyBorder="1" applyAlignment="1">
      <alignment horizontal="center" vertical="center" wrapText="1"/>
    </xf>
    <xf numFmtId="0" fontId="0" fillId="0" borderId="0" xfId="3297" applyFont="1">
      <alignment vertical="center"/>
    </xf>
    <xf numFmtId="0" fontId="1" fillId="0" borderId="0" xfId="3094" applyFont="1" applyBorder="1" applyAlignment="1">
      <alignment vertical="center"/>
    </xf>
    <xf numFmtId="0" fontId="3" fillId="0" borderId="0" xfId="3297" applyFont="1" applyAlignment="1">
      <alignment horizontal="right" vertical="center" wrapText="1"/>
    </xf>
    <xf numFmtId="0" fontId="5" fillId="0" borderId="1" xfId="3297" applyFont="1" applyBorder="1" applyAlignment="1">
      <alignment horizontal="left" vertical="center" wrapText="1"/>
    </xf>
    <xf numFmtId="190" fontId="3" fillId="0" borderId="1" xfId="3297" applyNumberFormat="1" applyFont="1" applyBorder="1" applyAlignment="1">
      <alignment horizontal="left" vertical="center" wrapText="1"/>
    </xf>
    <xf numFmtId="0" fontId="3" fillId="0" borderId="1" xfId="3297" applyFont="1" applyBorder="1" applyAlignment="1">
      <alignment horizontal="left" vertical="center" wrapText="1" indent="1"/>
    </xf>
    <xf numFmtId="190" fontId="3" fillId="0" borderId="1" xfId="3297" applyNumberFormat="1" applyFont="1" applyBorder="1" applyAlignment="1">
      <alignment horizontal="center" vertical="center" wrapText="1"/>
    </xf>
    <xf numFmtId="0" fontId="6" fillId="0" borderId="0" xfId="3297" applyFont="1" applyAlignment="1">
      <alignment vertical="center" wrapText="1"/>
    </xf>
    <xf numFmtId="0" fontId="3" fillId="0" borderId="1" xfId="3297" applyFont="1" applyBorder="1" applyAlignment="1">
      <alignment vertical="center" wrapText="1"/>
    </xf>
    <xf numFmtId="4" fontId="3" fillId="0" borderId="1" xfId="3297" applyNumberFormat="1" applyFont="1" applyBorder="1" applyAlignment="1">
      <alignment vertical="center" wrapText="1"/>
    </xf>
    <xf numFmtId="0" fontId="3" fillId="0" borderId="3" xfId="3297" applyFont="1" applyBorder="1" applyAlignment="1">
      <alignment vertical="center" wrapText="1"/>
    </xf>
    <xf numFmtId="0" fontId="0" fillId="0" borderId="4" xfId="3297" applyFont="1" applyBorder="1">
      <alignment vertical="center"/>
    </xf>
    <xf numFmtId="4" fontId="3" fillId="0" borderId="4" xfId="3297" applyNumberFormat="1" applyFont="1" applyBorder="1" applyAlignment="1">
      <alignment vertical="center" wrapText="1"/>
    </xf>
    <xf numFmtId="190" fontId="0" fillId="0" borderId="4" xfId="3297" applyNumberFormat="1" applyFont="1" applyBorder="1">
      <alignment vertical="center"/>
    </xf>
    <xf numFmtId="0" fontId="0" fillId="0" borderId="0" xfId="3297" applyFont="1" applyAlignment="1">
      <alignment vertical="center" wrapText="1"/>
    </xf>
    <xf numFmtId="0" fontId="5" fillId="0" borderId="4" xfId="3297" applyFont="1" applyBorder="1" applyAlignment="1">
      <alignment vertical="center" wrapText="1"/>
    </xf>
    <xf numFmtId="0" fontId="7" fillId="0" borderId="4" xfId="0" applyFont="1" applyBorder="1" applyAlignment="1">
      <alignment horizontal="left" vertical="center"/>
    </xf>
    <xf numFmtId="4" fontId="7" fillId="0" borderId="4" xfId="0" applyNumberFormat="1" applyFont="1" applyBorder="1" applyAlignment="1">
      <alignment horizontal="right" vertical="center"/>
    </xf>
    <xf numFmtId="0" fontId="79" fillId="0" borderId="0" xfId="3295">
      <alignment vertical="center"/>
    </xf>
    <xf numFmtId="0" fontId="79" fillId="0" borderId="0" xfId="3356" applyAlignment="1"/>
    <xf numFmtId="0" fontId="1" fillId="0" borderId="0" xfId="3356" applyFont="1">
      <alignment vertical="center"/>
    </xf>
    <xf numFmtId="0" fontId="9" fillId="0" borderId="0" xfId="4209" applyFont="1">
      <alignment vertical="center"/>
    </xf>
    <xf numFmtId="0" fontId="79" fillId="0" borderId="0" xfId="4209">
      <alignment vertical="center"/>
    </xf>
    <xf numFmtId="191" fontId="3" fillId="0" borderId="0" xfId="4209" applyNumberFormat="1" applyFont="1" applyAlignment="1">
      <alignment horizontal="right" vertical="center"/>
    </xf>
    <xf numFmtId="0" fontId="10" fillId="0" borderId="4" xfId="3356" applyFont="1" applyBorder="1" applyAlignment="1">
      <alignment horizontal="center" vertical="center" wrapText="1"/>
    </xf>
    <xf numFmtId="191" fontId="4" fillId="0" borderId="4" xfId="4209" applyNumberFormat="1" applyFont="1" applyBorder="1" applyAlignment="1">
      <alignment horizontal="center" vertical="center" wrapText="1"/>
    </xf>
    <xf numFmtId="0" fontId="4" fillId="0" borderId="4" xfId="3319" applyFont="1" applyBorder="1" applyAlignment="1">
      <alignment horizontal="center" vertical="center" wrapText="1"/>
    </xf>
    <xf numFmtId="0" fontId="11" fillId="0" borderId="4" xfId="3356" applyFont="1" applyBorder="1" applyAlignment="1">
      <alignment horizontal="left" vertical="center" wrapText="1"/>
    </xf>
    <xf numFmtId="192" fontId="11" fillId="0" borderId="4" xfId="3356" applyNumberFormat="1" applyFont="1" applyBorder="1" applyAlignment="1">
      <alignment vertical="center" wrapText="1"/>
    </xf>
    <xf numFmtId="189" fontId="5" fillId="0" borderId="4" xfId="2717" applyNumberFormat="1" applyFont="1" applyFill="1" applyBorder="1" applyAlignment="1" applyProtection="1">
      <alignment vertical="center" wrapText="1"/>
    </xf>
    <xf numFmtId="49" fontId="3" fillId="0" borderId="4" xfId="4074" applyNumberFormat="1" applyFont="1" applyBorder="1" applyAlignment="1">
      <alignment vertical="center"/>
    </xf>
    <xf numFmtId="0" fontId="3" fillId="0" borderId="4" xfId="3356" applyFont="1" applyBorder="1">
      <alignment vertical="center"/>
    </xf>
    <xf numFmtId="49" fontId="3" fillId="0" borderId="4" xfId="4102" applyNumberFormat="1" applyFont="1" applyBorder="1" applyAlignment="1">
      <alignment vertical="center"/>
    </xf>
    <xf numFmtId="10" fontId="12" fillId="0" borderId="4" xfId="0" applyNumberFormat="1" applyFont="1" applyBorder="1">
      <alignment vertical="center"/>
    </xf>
    <xf numFmtId="49" fontId="3" fillId="0" borderId="4" xfId="4119" applyNumberFormat="1" applyFont="1" applyBorder="1" applyAlignment="1">
      <alignment vertical="center"/>
    </xf>
    <xf numFmtId="49" fontId="3" fillId="0" borderId="4" xfId="4144" applyNumberFormat="1" applyFont="1" applyBorder="1" applyAlignment="1">
      <alignment vertical="center"/>
    </xf>
    <xf numFmtId="49" fontId="3" fillId="0" borderId="4" xfId="4108" applyNumberFormat="1" applyFont="1" applyBorder="1" applyAlignment="1">
      <alignment vertical="center"/>
    </xf>
    <xf numFmtId="49" fontId="3" fillId="0" borderId="4" xfId="4112" applyNumberFormat="1" applyFont="1" applyBorder="1" applyAlignment="1">
      <alignment vertical="center"/>
    </xf>
    <xf numFmtId="49" fontId="3" fillId="0" borderId="4" xfId="4115" applyNumberFormat="1" applyFont="1" applyBorder="1" applyAlignment="1">
      <alignment vertical="center"/>
    </xf>
    <xf numFmtId="0" fontId="13" fillId="0" borderId="4" xfId="3274" applyFont="1" applyBorder="1" applyAlignment="1">
      <alignment horizontal="center" vertical="center"/>
    </xf>
    <xf numFmtId="0" fontId="7" fillId="0" borderId="4" xfId="3274" applyFont="1" applyBorder="1">
      <alignment vertical="center"/>
    </xf>
    <xf numFmtId="0" fontId="14" fillId="0" borderId="0" xfId="3295" applyFont="1" applyAlignment="1">
      <alignment vertical="center" wrapText="1"/>
    </xf>
    <xf numFmtId="192" fontId="11" fillId="0" borderId="4" xfId="3356" applyNumberFormat="1" applyFont="1" applyBorder="1" applyAlignment="1">
      <alignment horizontal="right" vertical="center" wrapText="1"/>
    </xf>
    <xf numFmtId="0" fontId="3" fillId="0" borderId="4" xfId="3356" applyFont="1" applyBorder="1" applyAlignment="1">
      <alignment horizontal="right" vertical="center"/>
    </xf>
    <xf numFmtId="0" fontId="15" fillId="0" borderId="4" xfId="3356" applyFont="1" applyBorder="1" applyAlignment="1">
      <alignment horizontal="left" vertical="center" wrapText="1"/>
    </xf>
    <xf numFmtId="0" fontId="3" fillId="0" borderId="4" xfId="3356" applyFont="1" applyBorder="1" applyAlignment="1">
      <alignment horizontal="left" vertical="center"/>
    </xf>
    <xf numFmtId="0" fontId="7" fillId="0" borderId="4" xfId="3274" applyFont="1" applyBorder="1" applyAlignment="1">
      <alignment horizontal="right" vertical="center"/>
    </xf>
    <xf numFmtId="0" fontId="16" fillId="0" borderId="0" xfId="4209" applyFont="1" applyAlignment="1">
      <alignment horizontal="center" vertical="center"/>
    </xf>
    <xf numFmtId="0" fontId="3" fillId="0" borderId="0" xfId="4209" applyFont="1">
      <alignment vertical="center"/>
    </xf>
    <xf numFmtId="0" fontId="5" fillId="0" borderId="0" xfId="4209" applyFont="1">
      <alignment vertical="center"/>
    </xf>
    <xf numFmtId="191" fontId="79" fillId="0" borderId="0" xfId="4209" applyNumberFormat="1">
      <alignment vertical="center"/>
    </xf>
    <xf numFmtId="0" fontId="1" fillId="0" borderId="0" xfId="4209" applyFont="1">
      <alignment vertical="center"/>
    </xf>
    <xf numFmtId="0" fontId="3" fillId="0" borderId="4" xfId="4209" applyFont="1" applyBorder="1">
      <alignment vertical="center"/>
    </xf>
    <xf numFmtId="193" fontId="3" fillId="0" borderId="4" xfId="2800" applyNumberFormat="1" applyFont="1" applyBorder="1" applyAlignment="1">
      <alignment vertical="center"/>
    </xf>
    <xf numFmtId="0" fontId="12" fillId="0" borderId="0" xfId="4209" applyFont="1">
      <alignment vertical="center"/>
    </xf>
    <xf numFmtId="191" fontId="3" fillId="0" borderId="4" xfId="4209" applyNumberFormat="1" applyFont="1" applyBorder="1">
      <alignment vertical="center"/>
    </xf>
    <xf numFmtId="0" fontId="17" fillId="0" borderId="0" xfId="4209" applyFont="1">
      <alignment vertical="center"/>
    </xf>
    <xf numFmtId="0" fontId="1" fillId="0" borderId="0" xfId="0" applyFont="1">
      <alignment vertical="center"/>
    </xf>
    <xf numFmtId="0" fontId="15" fillId="0" borderId="0" xfId="3274">
      <alignment vertical="center"/>
    </xf>
    <xf numFmtId="0" fontId="15" fillId="0" borderId="0" xfId="3274" applyAlignment="1">
      <alignment horizontal="right" vertical="center"/>
    </xf>
    <xf numFmtId="0" fontId="18" fillId="0" borderId="4" xfId="3274" applyFont="1" applyBorder="1" applyAlignment="1">
      <alignment horizontal="center" vertical="center"/>
    </xf>
    <xf numFmtId="0" fontId="10" fillId="0" borderId="4" xfId="3274" applyFont="1" applyBorder="1" applyAlignment="1">
      <alignment horizontal="center" vertical="center"/>
    </xf>
    <xf numFmtId="194" fontId="4" fillId="0" borderId="4" xfId="3457" applyNumberFormat="1" applyFont="1" applyBorder="1" applyAlignment="1" applyProtection="1">
      <alignment horizontal="center" vertical="center"/>
      <protection locked="0"/>
    </xf>
    <xf numFmtId="0" fontId="7" fillId="0" borderId="4" xfId="3274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0" fillId="0" borderId="0" xfId="3274" applyFont="1">
      <alignment vertical="center"/>
    </xf>
    <xf numFmtId="0" fontId="15" fillId="0" borderId="0" xfId="3274" applyAlignment="1">
      <alignment horizontal="center" vertical="center"/>
    </xf>
    <xf numFmtId="0" fontId="21" fillId="0" borderId="0" xfId="3274" applyFont="1">
      <alignment vertical="center"/>
    </xf>
    <xf numFmtId="0" fontId="10" fillId="0" borderId="4" xfId="3274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19" fillId="0" borderId="4" xfId="4147" applyNumberFormat="1" applyFont="1" applyBorder="1" applyAlignment="1">
      <alignment vertical="center"/>
    </xf>
    <xf numFmtId="0" fontId="13" fillId="0" borderId="4" xfId="3274" applyFont="1" applyBorder="1">
      <alignment vertical="center"/>
    </xf>
    <xf numFmtId="3" fontId="22" fillId="0" borderId="4" xfId="4063" applyNumberFormat="1" applyFont="1" applyBorder="1" applyAlignment="1">
      <alignment vertical="center"/>
    </xf>
    <xf numFmtId="0" fontId="19" fillId="0" borderId="4" xfId="0" applyFont="1" applyBorder="1">
      <alignment vertical="center"/>
    </xf>
    <xf numFmtId="0" fontId="12" fillId="0" borderId="4" xfId="0" applyFont="1" applyBorder="1">
      <alignment vertical="center"/>
    </xf>
    <xf numFmtId="0" fontId="14" fillId="0" borderId="0" xfId="0" applyFont="1" applyAlignment="1">
      <alignment vertical="center" wrapText="1"/>
    </xf>
    <xf numFmtId="0" fontId="7" fillId="0" borderId="4" xfId="3274" applyFont="1" applyBorder="1" applyAlignment="1">
      <alignment horizontal="left" vertical="center" indent="2"/>
    </xf>
    <xf numFmtId="0" fontId="7" fillId="2" borderId="4" xfId="3274" applyFont="1" applyFill="1" applyBorder="1">
      <alignment vertical="center"/>
    </xf>
    <xf numFmtId="0" fontId="23" fillId="0" borderId="4" xfId="3274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1" fillId="0" borderId="0" xfId="3274" applyFont="1" applyAlignment="1">
      <alignment horizontal="right" vertical="center"/>
    </xf>
    <xf numFmtId="0" fontId="3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4" xfId="3274" applyFont="1" applyBorder="1" applyAlignment="1">
      <alignment horizontal="center" vertical="center"/>
    </xf>
    <xf numFmtId="0" fontId="25" fillId="0" borderId="4" xfId="3274" applyFont="1" applyBorder="1" applyAlignment="1">
      <alignment horizontal="center" vertical="center"/>
    </xf>
    <xf numFmtId="0" fontId="0" fillId="0" borderId="4" xfId="0" applyBorder="1">
      <alignment vertical="center"/>
    </xf>
    <xf numFmtId="0" fontId="17" fillId="0" borderId="4" xfId="3274" applyFont="1" applyBorder="1">
      <alignment vertical="center"/>
    </xf>
    <xf numFmtId="0" fontId="4" fillId="0" borderId="4" xfId="3987" applyFont="1" applyBorder="1" applyAlignment="1">
      <alignment horizontal="center" vertical="center" wrapText="1"/>
    </xf>
    <xf numFmtId="0" fontId="13" fillId="0" borderId="4" xfId="3274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 wrapText="1"/>
    </xf>
    <xf numFmtId="3" fontId="12" fillId="0" borderId="4" xfId="4068" applyNumberFormat="1" applyFont="1" applyBorder="1" applyAlignment="1">
      <alignment vertical="center"/>
    </xf>
    <xf numFmtId="0" fontId="7" fillId="0" borderId="4" xfId="3274" applyFont="1" applyBorder="1" applyAlignment="1">
      <alignment horizontal="left" vertical="center"/>
    </xf>
    <xf numFmtId="0" fontId="17" fillId="0" borderId="0" xfId="0" applyFont="1">
      <alignment vertical="center"/>
    </xf>
    <xf numFmtId="0" fontId="18" fillId="0" borderId="4" xfId="3274" applyFont="1" applyBorder="1" applyAlignment="1">
      <alignment horizontal="center" vertical="center" wrapText="1"/>
    </xf>
    <xf numFmtId="0" fontId="16" fillId="0" borderId="0" xfId="0" applyFont="1">
      <alignment vertical="center"/>
    </xf>
    <xf numFmtId="10" fontId="19" fillId="0" borderId="4" xfId="0" applyNumberFormat="1" applyFont="1" applyBorder="1">
      <alignment vertical="center"/>
    </xf>
    <xf numFmtId="0" fontId="4" fillId="0" borderId="4" xfId="4066" applyFont="1" applyBorder="1" applyAlignment="1">
      <alignment horizontal="center" vertical="center"/>
    </xf>
    <xf numFmtId="0" fontId="12" fillId="0" borderId="4" xfId="4067" applyFont="1" applyBorder="1" applyAlignment="1">
      <alignment vertical="center"/>
    </xf>
    <xf numFmtId="0" fontId="12" fillId="0" borderId="4" xfId="4067" applyFont="1" applyBorder="1" applyAlignment="1">
      <alignment horizontal="center" vertical="center"/>
    </xf>
    <xf numFmtId="0" fontId="12" fillId="0" borderId="4" xfId="4067" applyFont="1" applyBorder="1" applyAlignment="1">
      <alignment horizontal="left" vertical="center" wrapText="1"/>
    </xf>
    <xf numFmtId="0" fontId="12" fillId="0" borderId="4" xfId="4067" applyFont="1" applyBorder="1" applyAlignment="1">
      <alignment horizontal="center" vertical="center" wrapText="1"/>
    </xf>
    <xf numFmtId="0" fontId="19" fillId="0" borderId="4" xfId="4067" applyFont="1" applyBorder="1" applyAlignment="1">
      <alignment horizontal="center" vertical="center"/>
    </xf>
    <xf numFmtId="10" fontId="19" fillId="0" borderId="4" xfId="0" applyNumberFormat="1" applyFont="1" applyBorder="1" applyAlignment="1">
      <alignment horizontal="right" vertical="center" wrapText="1"/>
    </xf>
    <xf numFmtId="0" fontId="27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9" fillId="0" borderId="0" xfId="3319">
      <alignment vertical="center"/>
    </xf>
    <xf numFmtId="0" fontId="79" fillId="0" borderId="0" xfId="3868" applyAlignment="1">
      <alignment horizontal="center" vertical="center"/>
    </xf>
    <xf numFmtId="0" fontId="4" fillId="0" borderId="4" xfId="3868" applyFont="1" applyBorder="1" applyAlignment="1">
      <alignment horizontal="center" vertical="center"/>
    </xf>
    <xf numFmtId="0" fontId="12" fillId="0" borderId="4" xfId="3868" applyFont="1" applyBorder="1" applyAlignment="1">
      <alignment horizontal="center" vertical="center"/>
    </xf>
    <xf numFmtId="0" fontId="5" fillId="0" borderId="4" xfId="3868" applyFont="1" applyBorder="1" applyAlignment="1">
      <alignment horizontal="center" vertical="center"/>
    </xf>
    <xf numFmtId="0" fontId="3" fillId="0" borderId="4" xfId="3868" applyFont="1" applyBorder="1" applyAlignment="1">
      <alignment horizontal="center" vertical="center"/>
    </xf>
    <xf numFmtId="0" fontId="3" fillId="0" borderId="0" xfId="3868" applyFont="1" applyAlignment="1">
      <alignment horizontal="right" vertical="center"/>
    </xf>
    <xf numFmtId="0" fontId="79" fillId="0" borderId="0" xfId="4149" applyAlignment="1">
      <alignment horizontal="center" vertical="center"/>
    </xf>
    <xf numFmtId="0" fontId="4" fillId="0" borderId="4" xfId="4149" applyFont="1" applyBorder="1" applyAlignment="1">
      <alignment horizontal="center" vertical="center" wrapText="1"/>
    </xf>
    <xf numFmtId="0" fontId="19" fillId="0" borderId="4" xfId="4149" applyFont="1" applyBorder="1">
      <alignment vertical="center"/>
    </xf>
    <xf numFmtId="0" fontId="12" fillId="0" borderId="4" xfId="4149" applyFont="1" applyBorder="1">
      <alignment vertical="center"/>
    </xf>
    <xf numFmtId="0" fontId="12" fillId="0" borderId="4" xfId="4149" applyFont="1" applyBorder="1" applyAlignment="1">
      <alignment horizontal="left" vertical="center" indent="1"/>
    </xf>
    <xf numFmtId="0" fontId="12" fillId="2" borderId="4" xfId="4149" applyFont="1" applyFill="1" applyBorder="1" applyAlignment="1">
      <alignment horizontal="left" vertical="center" indent="1"/>
    </xf>
    <xf numFmtId="0" fontId="29" fillId="0" borderId="0" xfId="3377" applyFont="1">
      <alignment vertical="center"/>
    </xf>
    <xf numFmtId="0" fontId="30" fillId="0" borderId="0" xfId="3377" applyFont="1">
      <alignment vertical="center"/>
    </xf>
    <xf numFmtId="0" fontId="31" fillId="0" borderId="0" xfId="3377">
      <alignment vertical="center"/>
    </xf>
    <xf numFmtId="0" fontId="18" fillId="0" borderId="0" xfId="3377" applyFont="1">
      <alignment vertical="center"/>
    </xf>
    <xf numFmtId="0" fontId="31" fillId="0" borderId="0" xfId="3377" applyAlignment="1">
      <alignment horizontal="left" vertical="center" wrapText="1"/>
    </xf>
    <xf numFmtId="0" fontId="15" fillId="0" borderId="0" xfId="3377" applyFont="1" applyAlignment="1">
      <alignment horizontal="right" vertical="center"/>
    </xf>
    <xf numFmtId="0" fontId="10" fillId="0" borderId="4" xfId="3377" applyFont="1" applyBorder="1" applyAlignment="1">
      <alignment horizontal="center" vertical="center" wrapText="1"/>
    </xf>
    <xf numFmtId="49" fontId="19" fillId="0" borderId="4" xfId="4157" applyNumberFormat="1" applyFont="1" applyBorder="1" applyAlignment="1">
      <alignment horizontal="left" vertical="center" wrapText="1"/>
    </xf>
    <xf numFmtId="0" fontId="13" fillId="0" borderId="4" xfId="3377" applyFont="1" applyBorder="1" applyAlignment="1">
      <alignment horizontal="center" vertical="center" wrapText="1"/>
    </xf>
    <xf numFmtId="49" fontId="12" fillId="0" borderId="4" xfId="4157" applyNumberFormat="1" applyFont="1" applyBorder="1" applyAlignment="1">
      <alignment horizontal="left" vertical="center" wrapText="1" indent="1"/>
    </xf>
    <xf numFmtId="0" fontId="7" fillId="0" borderId="4" xfId="3377" applyFont="1" applyBorder="1" applyAlignment="1">
      <alignment horizontal="center" vertical="center" wrapText="1"/>
    </xf>
    <xf numFmtId="10" fontId="12" fillId="0" borderId="4" xfId="0" applyNumberFormat="1" applyFont="1" applyBorder="1" applyAlignment="1">
      <alignment horizontal="right" vertical="center" wrapText="1"/>
    </xf>
    <xf numFmtId="0" fontId="17" fillId="0" borderId="0" xfId="3377" applyFont="1">
      <alignment vertical="center"/>
    </xf>
    <xf numFmtId="0" fontId="19" fillId="0" borderId="4" xfId="3987" applyFont="1" applyBorder="1" applyAlignment="1">
      <alignment horizontal="center" vertical="center" wrapText="1"/>
    </xf>
    <xf numFmtId="0" fontId="31" fillId="0" borderId="0" xfId="3385">
      <alignment vertical="center"/>
    </xf>
    <xf numFmtId="0" fontId="18" fillId="0" borderId="0" xfId="3385" applyFont="1">
      <alignment vertical="center"/>
    </xf>
    <xf numFmtId="0" fontId="10" fillId="0" borderId="4" xfId="3385" applyFont="1" applyBorder="1" applyAlignment="1">
      <alignment horizontal="center" vertical="center"/>
    </xf>
    <xf numFmtId="0" fontId="7" fillId="0" borderId="4" xfId="3292" applyFont="1" applyBorder="1" applyAlignment="1">
      <alignment horizontal="left" vertical="center"/>
    </xf>
    <xf numFmtId="1" fontId="7" fillId="0" borderId="4" xfId="3385" applyNumberFormat="1" applyFont="1" applyBorder="1" applyAlignment="1">
      <alignment horizontal="center" vertical="center"/>
    </xf>
    <xf numFmtId="1" fontId="7" fillId="0" borderId="4" xfId="3385" applyNumberFormat="1" applyFont="1" applyBorder="1">
      <alignment vertical="center"/>
    </xf>
    <xf numFmtId="0" fontId="13" fillId="0" borderId="4" xfId="3385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49" fontId="32" fillId="0" borderId="0" xfId="4155" applyNumberFormat="1" applyFont="1"/>
    <xf numFmtId="1" fontId="31" fillId="0" borderId="0" xfId="3385" applyNumberFormat="1">
      <alignment vertical="center"/>
    </xf>
    <xf numFmtId="1" fontId="17" fillId="0" borderId="0" xfId="3385" applyNumberFormat="1" applyFont="1">
      <alignment vertical="center"/>
    </xf>
    <xf numFmtId="3" fontId="31" fillId="0" borderId="0" xfId="3385" applyNumberFormat="1">
      <alignment vertical="center"/>
    </xf>
    <xf numFmtId="0" fontId="1" fillId="0" borderId="0" xfId="3987" applyFont="1" applyAlignment="1">
      <alignment vertical="center"/>
    </xf>
    <xf numFmtId="0" fontId="79" fillId="0" borderId="0" xfId="3987"/>
    <xf numFmtId="0" fontId="4" fillId="0" borderId="6" xfId="3987" applyFont="1" applyBorder="1" applyAlignment="1">
      <alignment horizontal="center" vertical="center" wrapText="1"/>
    </xf>
    <xf numFmtId="0" fontId="22" fillId="0" borderId="4" xfId="4061" applyFont="1" applyBorder="1"/>
    <xf numFmtId="0" fontId="24" fillId="0" borderId="4" xfId="4061" applyFont="1" applyBorder="1" applyAlignment="1">
      <alignment horizontal="center" vertical="center"/>
    </xf>
    <xf numFmtId="0" fontId="22" fillId="0" borderId="4" xfId="4061" applyFont="1" applyBorder="1" applyAlignment="1">
      <alignment horizontal="center" wrapText="1"/>
    </xf>
    <xf numFmtId="0" fontId="22" fillId="0" borderId="4" xfId="4061" applyFont="1" applyBorder="1" applyAlignment="1">
      <alignment horizontal="center"/>
    </xf>
    <xf numFmtId="0" fontId="5" fillId="0" borderId="4" xfId="4061" applyFont="1" applyBorder="1" applyAlignment="1">
      <alignment horizontal="center" vertical="center"/>
    </xf>
    <xf numFmtId="1" fontId="24" fillId="0" borderId="4" xfId="4061" applyNumberFormat="1" applyFont="1" applyBorder="1" applyAlignment="1" applyProtection="1">
      <alignment vertical="center"/>
      <protection locked="0"/>
    </xf>
    <xf numFmtId="1" fontId="22" fillId="0" borderId="4" xfId="4061" applyNumberFormat="1" applyFont="1" applyBorder="1" applyAlignment="1" applyProtection="1">
      <alignment horizontal="left" vertical="center"/>
      <protection locked="0"/>
    </xf>
    <xf numFmtId="1" fontId="22" fillId="0" borderId="4" xfId="4061" applyNumberFormat="1" applyFont="1" applyBorder="1" applyAlignment="1" applyProtection="1">
      <alignment vertical="center"/>
      <protection locked="0"/>
    </xf>
    <xf numFmtId="0" fontId="12" fillId="0" borderId="4" xfId="0" applyFont="1" applyBorder="1" applyAlignment="1">
      <alignment horizontal="center" vertical="center" wrapText="1"/>
    </xf>
    <xf numFmtId="0" fontId="22" fillId="0" borderId="4" xfId="4061" applyFont="1" applyBorder="1" applyAlignment="1" applyProtection="1">
      <alignment vertical="center"/>
      <protection locked="0"/>
    </xf>
    <xf numFmtId="0" fontId="22" fillId="0" borderId="4" xfId="0" applyFont="1" applyBorder="1">
      <alignment vertical="center"/>
    </xf>
    <xf numFmtId="0" fontId="22" fillId="2" borderId="4" xfId="4061" applyFont="1" applyFill="1" applyBorder="1" applyAlignment="1" applyProtection="1">
      <alignment vertical="center"/>
      <protection locked="0"/>
    </xf>
    <xf numFmtId="1" fontId="22" fillId="2" borderId="4" xfId="4061" applyNumberFormat="1" applyFont="1" applyFill="1" applyBorder="1" applyAlignment="1" applyProtection="1">
      <alignment horizontal="left" vertical="center"/>
      <protection locked="0"/>
    </xf>
    <xf numFmtId="0" fontId="22" fillId="0" borderId="4" xfId="0" applyFont="1" applyBorder="1" applyAlignment="1">
      <alignment horizontal="center" vertical="center"/>
    </xf>
    <xf numFmtId="0" fontId="13" fillId="0" borderId="6" xfId="3274" applyFont="1" applyBorder="1">
      <alignment vertical="center"/>
    </xf>
    <xf numFmtId="0" fontId="7" fillId="0" borderId="6" xfId="3274" applyFont="1" applyBorder="1">
      <alignment vertical="center"/>
    </xf>
    <xf numFmtId="0" fontId="12" fillId="0" borderId="4" xfId="3987" applyFont="1" applyBorder="1" applyAlignment="1">
      <alignment horizontal="center" vertical="center" wrapText="1"/>
    </xf>
    <xf numFmtId="0" fontId="5" fillId="0" borderId="6" xfId="3987" applyFont="1" applyBorder="1" applyAlignment="1">
      <alignment horizontal="center" vertical="center"/>
    </xf>
    <xf numFmtId="1" fontId="19" fillId="0" borderId="6" xfId="3987" applyNumberFormat="1" applyFont="1" applyBorder="1" applyAlignment="1" applyProtection="1">
      <alignment vertical="center"/>
      <protection locked="0"/>
    </xf>
    <xf numFmtId="1" fontId="12" fillId="0" borderId="6" xfId="3987" applyNumberFormat="1" applyFont="1" applyBorder="1" applyAlignment="1" applyProtection="1">
      <alignment horizontal="left" vertical="center"/>
      <protection locked="0"/>
    </xf>
    <xf numFmtId="1" fontId="12" fillId="0" borderId="6" xfId="3987" applyNumberFormat="1" applyFont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center" vertical="center"/>
    </xf>
    <xf numFmtId="0" fontId="12" fillId="0" borderId="6" xfId="3987" applyFont="1" applyBorder="1" applyAlignment="1">
      <alignment horizontal="left" vertical="center"/>
    </xf>
    <xf numFmtId="1" fontId="12" fillId="0" borderId="6" xfId="3987" applyNumberFormat="1" applyFont="1" applyBorder="1" applyAlignment="1" applyProtection="1">
      <alignment vertical="center"/>
      <protection locked="0"/>
    </xf>
    <xf numFmtId="0" fontId="12" fillId="0" borderId="6" xfId="3987" applyFont="1" applyBorder="1"/>
    <xf numFmtId="0" fontId="33" fillId="0" borderId="0" xfId="4188">
      <alignment vertical="center"/>
    </xf>
    <xf numFmtId="0" fontId="34" fillId="0" borderId="0" xfId="4188" applyFont="1">
      <alignment vertical="center"/>
    </xf>
    <xf numFmtId="49" fontId="35" fillId="0" borderId="4" xfId="4188" applyNumberFormat="1" applyFont="1" applyBorder="1" applyAlignment="1">
      <alignment horizontal="right" vertical="center"/>
    </xf>
    <xf numFmtId="0" fontId="35" fillId="0" borderId="4" xfId="4188" applyFont="1" applyBorder="1" applyAlignment="1">
      <alignment horizontal="justify" vertical="center"/>
    </xf>
    <xf numFmtId="195" fontId="81" fillId="0" borderId="4" xfId="4061" applyNumberFormat="1" applyFont="1" applyBorder="1" applyAlignment="1">
      <alignment horizontal="right" vertical="center" wrapText="1"/>
    </xf>
    <xf numFmtId="195" fontId="81" fillId="0" borderId="4" xfId="0" applyNumberFormat="1" applyFont="1" applyBorder="1" applyAlignment="1">
      <alignment horizontal="right" vertical="center" wrapText="1"/>
    </xf>
    <xf numFmtId="0" fontId="1" fillId="0" borderId="0" xfId="3987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10" fontId="81" fillId="0" borderId="4" xfId="0" applyNumberFormat="1" applyFont="1" applyBorder="1" applyAlignment="1">
      <alignment horizontal="right" vertical="center" wrapText="1"/>
    </xf>
    <xf numFmtId="3" fontId="22" fillId="0" borderId="4" xfId="4063" applyNumberFormat="1" applyFont="1" applyBorder="1" applyAlignment="1">
      <alignment horizontal="left" vertical="center" indent="1"/>
    </xf>
    <xf numFmtId="195" fontId="82" fillId="0" borderId="4" xfId="4061" applyNumberFormat="1" applyFont="1" applyBorder="1" applyAlignment="1">
      <alignment horizontal="right" vertical="center" wrapText="1"/>
    </xf>
    <xf numFmtId="0" fontId="7" fillId="0" borderId="4" xfId="3274" applyFont="1" applyBorder="1" applyAlignment="1">
      <alignment horizontal="left" vertical="center" indent="1"/>
    </xf>
    <xf numFmtId="10" fontId="7" fillId="0" borderId="4" xfId="3274" applyNumberFormat="1" applyFont="1" applyBorder="1">
      <alignment vertical="center"/>
    </xf>
    <xf numFmtId="0" fontId="2" fillId="0" borderId="0" xfId="3987" applyFont="1" applyAlignment="1">
      <alignment horizontal="center" vertical="center"/>
    </xf>
    <xf numFmtId="0" fontId="26" fillId="0" borderId="0" xfId="4188" applyFont="1" applyAlignment="1">
      <alignment horizontal="center" vertical="center"/>
    </xf>
    <xf numFmtId="0" fontId="2" fillId="0" borderId="0" xfId="3987" applyFont="1" applyAlignment="1">
      <alignment horizontal="center"/>
    </xf>
    <xf numFmtId="0" fontId="8" fillId="0" borderId="0" xfId="3385" applyFont="1" applyAlignment="1">
      <alignment horizontal="center" vertical="center"/>
    </xf>
    <xf numFmtId="0" fontId="8" fillId="0" borderId="0" xfId="3377" applyFont="1" applyAlignment="1">
      <alignment horizontal="center" vertical="center"/>
    </xf>
    <xf numFmtId="0" fontId="2" fillId="0" borderId="0" xfId="4149" applyFont="1" applyAlignment="1">
      <alignment horizontal="center" vertical="center"/>
    </xf>
    <xf numFmtId="0" fontId="28" fillId="0" borderId="5" xfId="0" applyFont="1" applyBorder="1" applyAlignment="1">
      <alignment horizontal="left" vertical="center" wrapText="1"/>
    </xf>
    <xf numFmtId="0" fontId="28" fillId="0" borderId="5" xfId="3868" applyFont="1" applyBorder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3274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" fillId="0" borderId="0" xfId="4209" applyFont="1" applyAlignment="1">
      <alignment horizontal="center" vertical="center"/>
    </xf>
    <xf numFmtId="0" fontId="8" fillId="0" borderId="0" xfId="3356" applyFont="1" applyAlignment="1">
      <alignment horizontal="center" vertical="center"/>
    </xf>
    <xf numFmtId="0" fontId="2" fillId="0" borderId="0" xfId="3297" applyFont="1" applyAlignment="1">
      <alignment horizontal="center" vertical="center" wrapText="1"/>
    </xf>
    <xf numFmtId="0" fontId="4" fillId="0" borderId="1" xfId="3297" applyFont="1" applyBorder="1" applyAlignment="1">
      <alignment horizontal="center" vertical="center" wrapText="1"/>
    </xf>
    <xf numFmtId="0" fontId="4" fillId="0" borderId="2" xfId="3297" applyFont="1" applyBorder="1" applyAlignment="1">
      <alignment horizontal="center" vertical="center" wrapText="1"/>
    </xf>
  </cellXfs>
  <cellStyles count="7627">
    <cellStyle name="?鹎%U龡&amp;H齲_x0001_C铣_x0014__x0007__x0001__x0001_" xfId="1" xr:uid="{00000000-0005-0000-0000-000031000000}"/>
    <cellStyle name="?鹎%U龡&amp;H齲_x0001_C铣_x0014__x0007__x0001__x0001_ 2" xfId="2" xr:uid="{00000000-0005-0000-0000-000032000000}"/>
    <cellStyle name="?鹎%U龡&amp;H齲_x0001_C铣_x0014__x0007__x0001__x0001_ 2 2" xfId="3" xr:uid="{00000000-0005-0000-0000-000033000000}"/>
    <cellStyle name="?鹎%U龡&amp;H齲_x0001_C铣_x0014__x0007__x0001__x0001_ 2 2 10" xfId="4" xr:uid="{00000000-0005-0000-0000-000034000000}"/>
    <cellStyle name="?鹎%U龡&amp;H齲_x0001_C铣_x0014__x0007__x0001__x0001_ 2 2 10 2" xfId="5" xr:uid="{00000000-0005-0000-0000-000035000000}"/>
    <cellStyle name="?鹎%U龡&amp;H齲_x0001_C铣_x0014__x0007__x0001__x0001_ 2 2 11" xfId="6" xr:uid="{00000000-0005-0000-0000-000036000000}"/>
    <cellStyle name="?鹎%U龡&amp;H齲_x0001_C铣_x0014__x0007__x0001__x0001_ 2 2 11 2" xfId="7" xr:uid="{00000000-0005-0000-0000-000037000000}"/>
    <cellStyle name="?鹎%U龡&amp;H齲_x0001_C铣_x0014__x0007__x0001__x0001_ 2 2 12" xfId="8" xr:uid="{00000000-0005-0000-0000-000038000000}"/>
    <cellStyle name="?鹎%U龡&amp;H齲_x0001_C铣_x0014__x0007__x0001__x0001_ 2 2 2" xfId="9" xr:uid="{00000000-0005-0000-0000-000039000000}"/>
    <cellStyle name="?鹎%U龡&amp;H齲_x0001_C铣_x0014__x0007__x0001__x0001_ 2 2 2 10" xfId="10" xr:uid="{00000000-0005-0000-0000-00003A000000}"/>
    <cellStyle name="?鹎%U龡&amp;H齲_x0001_C铣_x0014__x0007__x0001__x0001_ 2 2 2 2" xfId="11" xr:uid="{00000000-0005-0000-0000-00003B000000}"/>
    <cellStyle name="?鹎%U龡&amp;H齲_x0001_C铣_x0014__x0007__x0001__x0001_ 2 2 2 2 2" xfId="12" xr:uid="{00000000-0005-0000-0000-00003C000000}"/>
    <cellStyle name="?鹎%U龡&amp;H齲_x0001_C铣_x0014__x0007__x0001__x0001_ 2 2 2 2 2 2" xfId="13" xr:uid="{00000000-0005-0000-0000-00003D000000}"/>
    <cellStyle name="?鹎%U龡&amp;H齲_x0001_C铣_x0014__x0007__x0001__x0001_ 2 2 2 2 2 2 2" xfId="14" xr:uid="{00000000-0005-0000-0000-00003E000000}"/>
    <cellStyle name="?鹎%U龡&amp;H齲_x0001_C铣_x0014__x0007__x0001__x0001_ 2 2 2 2 2 3" xfId="15" xr:uid="{00000000-0005-0000-0000-00003F000000}"/>
    <cellStyle name="?鹎%U龡&amp;H齲_x0001_C铣_x0014__x0007__x0001__x0001_ 2 2 2 2 2 3 2" xfId="16" xr:uid="{00000000-0005-0000-0000-000040000000}"/>
    <cellStyle name="?鹎%U龡&amp;H齲_x0001_C铣_x0014__x0007__x0001__x0001_ 2 2 2 2 2 4" xfId="17" xr:uid="{00000000-0005-0000-0000-000041000000}"/>
    <cellStyle name="?鹎%U龡&amp;H齲_x0001_C铣_x0014__x0007__x0001__x0001_ 2 2 2 2 2 4 2" xfId="18" xr:uid="{00000000-0005-0000-0000-000042000000}"/>
    <cellStyle name="?鹎%U龡&amp;H齲_x0001_C铣_x0014__x0007__x0001__x0001_ 2 2 2 2 2 5" xfId="19" xr:uid="{00000000-0005-0000-0000-000043000000}"/>
    <cellStyle name="?鹎%U龡&amp;H齲_x0001_C铣_x0014__x0007__x0001__x0001_ 2 2 2 2 2_2015财政决算公开" xfId="20" xr:uid="{00000000-0005-0000-0000-000044000000}"/>
    <cellStyle name="?鹎%U龡&amp;H齲_x0001_C铣_x0014__x0007__x0001__x0001_ 2 2 2 2 3" xfId="21" xr:uid="{00000000-0005-0000-0000-000045000000}"/>
    <cellStyle name="?鹎%U龡&amp;H齲_x0001_C铣_x0014__x0007__x0001__x0001_ 2 2 2 2 3 2" xfId="22" xr:uid="{00000000-0005-0000-0000-000046000000}"/>
    <cellStyle name="?鹎%U龡&amp;H齲_x0001_C铣_x0014__x0007__x0001__x0001_ 2 2 2 2 3 2 2" xfId="23" xr:uid="{00000000-0005-0000-0000-000047000000}"/>
    <cellStyle name="?鹎%U龡&amp;H齲_x0001_C铣_x0014__x0007__x0001__x0001_ 2 2 2 2 3 3" xfId="24" xr:uid="{00000000-0005-0000-0000-000048000000}"/>
    <cellStyle name="?鹎%U龡&amp;H齲_x0001_C铣_x0014__x0007__x0001__x0001_ 2 2 2 2 3 3 2" xfId="25" xr:uid="{00000000-0005-0000-0000-000049000000}"/>
    <cellStyle name="?鹎%U龡&amp;H齲_x0001_C铣_x0014__x0007__x0001__x0001_ 2 2 2 2 3 4" xfId="26" xr:uid="{00000000-0005-0000-0000-00004A000000}"/>
    <cellStyle name="?鹎%U龡&amp;H齲_x0001_C铣_x0014__x0007__x0001__x0001_ 2 2 2 2 3_2015财政决算公开" xfId="27" xr:uid="{00000000-0005-0000-0000-00004B000000}"/>
    <cellStyle name="?鹎%U龡&amp;H齲_x0001_C铣_x0014__x0007__x0001__x0001_ 2 2 2 2 4" xfId="28" xr:uid="{00000000-0005-0000-0000-00004C000000}"/>
    <cellStyle name="?鹎%U龡&amp;H齲_x0001_C铣_x0014__x0007__x0001__x0001_ 2 2 2 2 4 2" xfId="29" xr:uid="{00000000-0005-0000-0000-00004D000000}"/>
    <cellStyle name="?鹎%U龡&amp;H齲_x0001_C铣_x0014__x0007__x0001__x0001_ 2 2 2 2 4 2 2" xfId="30" xr:uid="{00000000-0005-0000-0000-00004E000000}"/>
    <cellStyle name="?鹎%U龡&amp;H齲_x0001_C铣_x0014__x0007__x0001__x0001_ 2 2 2 2 4 3" xfId="31" xr:uid="{00000000-0005-0000-0000-00004F000000}"/>
    <cellStyle name="?鹎%U龡&amp;H齲_x0001_C铣_x0014__x0007__x0001__x0001_ 2 2 2 2 4 3 2" xfId="32" xr:uid="{00000000-0005-0000-0000-000050000000}"/>
    <cellStyle name="?鹎%U龡&amp;H齲_x0001_C铣_x0014__x0007__x0001__x0001_ 2 2 2 2 4 4" xfId="33" xr:uid="{00000000-0005-0000-0000-000051000000}"/>
    <cellStyle name="?鹎%U龡&amp;H齲_x0001_C铣_x0014__x0007__x0001__x0001_ 2 2 2 2 4 4 2" xfId="34" xr:uid="{00000000-0005-0000-0000-000052000000}"/>
    <cellStyle name="?鹎%U龡&amp;H齲_x0001_C铣_x0014__x0007__x0001__x0001_ 2 2 2 2 4 5" xfId="35" xr:uid="{00000000-0005-0000-0000-000053000000}"/>
    <cellStyle name="?鹎%U龡&amp;H齲_x0001_C铣_x0014__x0007__x0001__x0001_ 2 2 2 2 4_2015财政决算公开" xfId="36" xr:uid="{00000000-0005-0000-0000-000054000000}"/>
    <cellStyle name="?鹎%U龡&amp;H齲_x0001_C铣_x0014__x0007__x0001__x0001_ 2 2 2 2 5" xfId="37" xr:uid="{00000000-0005-0000-0000-000055000000}"/>
    <cellStyle name="?鹎%U龡&amp;H齲_x0001_C铣_x0014__x0007__x0001__x0001_ 2 2 2 2 5 2" xfId="38" xr:uid="{00000000-0005-0000-0000-000056000000}"/>
    <cellStyle name="?鹎%U龡&amp;H齲_x0001_C铣_x0014__x0007__x0001__x0001_ 2 2 2 2 6" xfId="39" xr:uid="{00000000-0005-0000-0000-000057000000}"/>
    <cellStyle name="?鹎%U龡&amp;H齲_x0001_C铣_x0014__x0007__x0001__x0001_ 2 2 2 2 6 2" xfId="40" xr:uid="{00000000-0005-0000-0000-000058000000}"/>
    <cellStyle name="?鹎%U龡&amp;H齲_x0001_C铣_x0014__x0007__x0001__x0001_ 2 2 2 2 7" xfId="41" xr:uid="{00000000-0005-0000-0000-000059000000}"/>
    <cellStyle name="?鹎%U龡&amp;H齲_x0001_C铣_x0014__x0007__x0001__x0001_ 2 2 2 2 7 2" xfId="42" xr:uid="{00000000-0005-0000-0000-00005A000000}"/>
    <cellStyle name="?鹎%U龡&amp;H齲_x0001_C铣_x0014__x0007__x0001__x0001_ 2 2 2 2 8" xfId="43" xr:uid="{00000000-0005-0000-0000-00005B000000}"/>
    <cellStyle name="?鹎%U龡&amp;H齲_x0001_C铣_x0014__x0007__x0001__x0001_ 2 2 2 2_2015财政决算公开" xfId="44" xr:uid="{00000000-0005-0000-0000-00005C000000}"/>
    <cellStyle name="?鹎%U龡&amp;H齲_x0001_C铣_x0014__x0007__x0001__x0001_ 2 2 2 3" xfId="45" xr:uid="{00000000-0005-0000-0000-00005D000000}"/>
    <cellStyle name="?鹎%U龡&amp;H齲_x0001_C铣_x0014__x0007__x0001__x0001_ 2 2 2 3 2" xfId="46" xr:uid="{00000000-0005-0000-0000-00005E000000}"/>
    <cellStyle name="?鹎%U龡&amp;H齲_x0001_C铣_x0014__x0007__x0001__x0001_ 2 2 2 3 2 2" xfId="47" xr:uid="{00000000-0005-0000-0000-00005F000000}"/>
    <cellStyle name="?鹎%U龡&amp;H齲_x0001_C铣_x0014__x0007__x0001__x0001_ 2 2 2 3 3" xfId="48" xr:uid="{00000000-0005-0000-0000-000060000000}"/>
    <cellStyle name="?鹎%U龡&amp;H齲_x0001_C铣_x0014__x0007__x0001__x0001_ 2 2 2 3 3 2" xfId="49" xr:uid="{00000000-0005-0000-0000-000061000000}"/>
    <cellStyle name="?鹎%U龡&amp;H齲_x0001_C铣_x0014__x0007__x0001__x0001_ 2 2 2 3 4" xfId="50" xr:uid="{00000000-0005-0000-0000-000062000000}"/>
    <cellStyle name="?鹎%U龡&amp;H齲_x0001_C铣_x0014__x0007__x0001__x0001_ 2 2 2 3 4 2" xfId="51" xr:uid="{00000000-0005-0000-0000-000063000000}"/>
    <cellStyle name="?鹎%U龡&amp;H齲_x0001_C铣_x0014__x0007__x0001__x0001_ 2 2 2 3 5" xfId="52" xr:uid="{00000000-0005-0000-0000-000064000000}"/>
    <cellStyle name="?鹎%U龡&amp;H齲_x0001_C铣_x0014__x0007__x0001__x0001_ 2 2 2 3_2015财政决算公开" xfId="53" xr:uid="{00000000-0005-0000-0000-000065000000}"/>
    <cellStyle name="?鹎%U龡&amp;H齲_x0001_C铣_x0014__x0007__x0001__x0001_ 2 2 2 4" xfId="54" xr:uid="{00000000-0005-0000-0000-000066000000}"/>
    <cellStyle name="?鹎%U龡&amp;H齲_x0001_C铣_x0014__x0007__x0001__x0001_ 2 2 2 4 2" xfId="55" xr:uid="{00000000-0005-0000-0000-000067000000}"/>
    <cellStyle name="?鹎%U龡&amp;H齲_x0001_C铣_x0014__x0007__x0001__x0001_ 2 2 2 4 2 2" xfId="56" xr:uid="{00000000-0005-0000-0000-000068000000}"/>
    <cellStyle name="?鹎%U龡&amp;H齲_x0001_C铣_x0014__x0007__x0001__x0001_ 2 2 2 4 3" xfId="57" xr:uid="{00000000-0005-0000-0000-000069000000}"/>
    <cellStyle name="?鹎%U龡&amp;H齲_x0001_C铣_x0014__x0007__x0001__x0001_ 2 2 2 4 3 2" xfId="58" xr:uid="{00000000-0005-0000-0000-00006A000000}"/>
    <cellStyle name="?鹎%U龡&amp;H齲_x0001_C铣_x0014__x0007__x0001__x0001_ 2 2 2 4 4" xfId="59" xr:uid="{00000000-0005-0000-0000-00006B000000}"/>
    <cellStyle name="?鹎%U龡&amp;H齲_x0001_C铣_x0014__x0007__x0001__x0001_ 2 2 2 4 4 2" xfId="60" xr:uid="{00000000-0005-0000-0000-00006C000000}"/>
    <cellStyle name="?鹎%U龡&amp;H齲_x0001_C铣_x0014__x0007__x0001__x0001_ 2 2 2 4 5" xfId="61" xr:uid="{00000000-0005-0000-0000-00006D000000}"/>
    <cellStyle name="?鹎%U龡&amp;H齲_x0001_C铣_x0014__x0007__x0001__x0001_ 2 2 2 4_2015财政决算公开" xfId="62" xr:uid="{00000000-0005-0000-0000-00006E000000}"/>
    <cellStyle name="?鹎%U龡&amp;H齲_x0001_C铣_x0014__x0007__x0001__x0001_ 2 2 2 5" xfId="63" xr:uid="{00000000-0005-0000-0000-00006F000000}"/>
    <cellStyle name="?鹎%U龡&amp;H齲_x0001_C铣_x0014__x0007__x0001__x0001_ 2 2 2 5 2" xfId="64" xr:uid="{00000000-0005-0000-0000-000070000000}"/>
    <cellStyle name="?鹎%U龡&amp;H齲_x0001_C铣_x0014__x0007__x0001__x0001_ 2 2 2 5 2 2" xfId="65" xr:uid="{00000000-0005-0000-0000-000071000000}"/>
    <cellStyle name="?鹎%U龡&amp;H齲_x0001_C铣_x0014__x0007__x0001__x0001_ 2 2 2 5 3" xfId="66" xr:uid="{00000000-0005-0000-0000-000072000000}"/>
    <cellStyle name="?鹎%U龡&amp;H齲_x0001_C铣_x0014__x0007__x0001__x0001_ 2 2 2 5 3 2" xfId="67" xr:uid="{00000000-0005-0000-0000-000073000000}"/>
    <cellStyle name="?鹎%U龡&amp;H齲_x0001_C铣_x0014__x0007__x0001__x0001_ 2 2 2 5 4" xfId="68" xr:uid="{00000000-0005-0000-0000-000074000000}"/>
    <cellStyle name="?鹎%U龡&amp;H齲_x0001_C铣_x0014__x0007__x0001__x0001_ 2 2 2 5_2015财政决算公开" xfId="69" xr:uid="{00000000-0005-0000-0000-000075000000}"/>
    <cellStyle name="?鹎%U龡&amp;H齲_x0001_C铣_x0014__x0007__x0001__x0001_ 2 2 2 6" xfId="70" xr:uid="{00000000-0005-0000-0000-000076000000}"/>
    <cellStyle name="?鹎%U龡&amp;H齲_x0001_C铣_x0014__x0007__x0001__x0001_ 2 2 2 6 2" xfId="71" xr:uid="{00000000-0005-0000-0000-000077000000}"/>
    <cellStyle name="?鹎%U龡&amp;H齲_x0001_C铣_x0014__x0007__x0001__x0001_ 2 2 2 6 2 2" xfId="72" xr:uid="{00000000-0005-0000-0000-000078000000}"/>
    <cellStyle name="?鹎%U龡&amp;H齲_x0001_C铣_x0014__x0007__x0001__x0001_ 2 2 2 6 3" xfId="73" xr:uid="{00000000-0005-0000-0000-000079000000}"/>
    <cellStyle name="?鹎%U龡&amp;H齲_x0001_C铣_x0014__x0007__x0001__x0001_ 2 2 2 6 3 2" xfId="74" xr:uid="{00000000-0005-0000-0000-00007A000000}"/>
    <cellStyle name="?鹎%U龡&amp;H齲_x0001_C铣_x0014__x0007__x0001__x0001_ 2 2 2 6 4" xfId="75" xr:uid="{00000000-0005-0000-0000-00007B000000}"/>
    <cellStyle name="?鹎%U龡&amp;H齲_x0001_C铣_x0014__x0007__x0001__x0001_ 2 2 2 6 4 2" xfId="76" xr:uid="{00000000-0005-0000-0000-00007C000000}"/>
    <cellStyle name="?鹎%U龡&amp;H齲_x0001_C铣_x0014__x0007__x0001__x0001_ 2 2 2 6 5" xfId="77" xr:uid="{00000000-0005-0000-0000-00007D000000}"/>
    <cellStyle name="?鹎%U龡&amp;H齲_x0001_C铣_x0014__x0007__x0001__x0001_ 2 2 2 6_2015财政决算公开" xfId="78" xr:uid="{00000000-0005-0000-0000-00007E000000}"/>
    <cellStyle name="?鹎%U龡&amp;H齲_x0001_C铣_x0014__x0007__x0001__x0001_ 2 2 2 7" xfId="79" xr:uid="{00000000-0005-0000-0000-00007F000000}"/>
    <cellStyle name="?鹎%U龡&amp;H齲_x0001_C铣_x0014__x0007__x0001__x0001_ 2 2 2 7 2" xfId="80" xr:uid="{00000000-0005-0000-0000-000080000000}"/>
    <cellStyle name="?鹎%U龡&amp;H齲_x0001_C铣_x0014__x0007__x0001__x0001_ 2 2 2 8" xfId="81" xr:uid="{00000000-0005-0000-0000-000081000000}"/>
    <cellStyle name="?鹎%U龡&amp;H齲_x0001_C铣_x0014__x0007__x0001__x0001_ 2 2 2 8 2" xfId="82" xr:uid="{00000000-0005-0000-0000-000082000000}"/>
    <cellStyle name="?鹎%U龡&amp;H齲_x0001_C铣_x0014__x0007__x0001__x0001_ 2 2 2 9" xfId="83" xr:uid="{00000000-0005-0000-0000-000083000000}"/>
    <cellStyle name="?鹎%U龡&amp;H齲_x0001_C铣_x0014__x0007__x0001__x0001_ 2 2 2 9 2" xfId="84" xr:uid="{00000000-0005-0000-0000-000084000000}"/>
    <cellStyle name="?鹎%U龡&amp;H齲_x0001_C铣_x0014__x0007__x0001__x0001_ 2 2 2_2015财政决算公开" xfId="85" xr:uid="{00000000-0005-0000-0000-000085000000}"/>
    <cellStyle name="?鹎%U龡&amp;H齲_x0001_C铣_x0014__x0007__x0001__x0001_ 2 2 3" xfId="86" xr:uid="{00000000-0005-0000-0000-000086000000}"/>
    <cellStyle name="?鹎%U龡&amp;H齲_x0001_C铣_x0014__x0007__x0001__x0001_ 2 2 3 2" xfId="87" xr:uid="{00000000-0005-0000-0000-000087000000}"/>
    <cellStyle name="?鹎%U龡&amp;H齲_x0001_C铣_x0014__x0007__x0001__x0001_ 2 2 3 2 2" xfId="88" xr:uid="{00000000-0005-0000-0000-000088000000}"/>
    <cellStyle name="?鹎%U龡&amp;H齲_x0001_C铣_x0014__x0007__x0001__x0001_ 2 2 3 2 2 2" xfId="89" xr:uid="{00000000-0005-0000-0000-000089000000}"/>
    <cellStyle name="?鹎%U龡&amp;H齲_x0001_C铣_x0014__x0007__x0001__x0001_ 2 2 3 2 3" xfId="90" xr:uid="{00000000-0005-0000-0000-00008A000000}"/>
    <cellStyle name="?鹎%U龡&amp;H齲_x0001_C铣_x0014__x0007__x0001__x0001_ 2 2 3 2 3 2" xfId="91" xr:uid="{00000000-0005-0000-0000-00008B000000}"/>
    <cellStyle name="?鹎%U龡&amp;H齲_x0001_C铣_x0014__x0007__x0001__x0001_ 2 2 3 2 4" xfId="92" xr:uid="{00000000-0005-0000-0000-00008C000000}"/>
    <cellStyle name="?鹎%U龡&amp;H齲_x0001_C铣_x0014__x0007__x0001__x0001_ 2 2 3 2 4 2" xfId="93" xr:uid="{00000000-0005-0000-0000-00008D000000}"/>
    <cellStyle name="?鹎%U龡&amp;H齲_x0001_C铣_x0014__x0007__x0001__x0001_ 2 2 3 2 5" xfId="94" xr:uid="{00000000-0005-0000-0000-00008E000000}"/>
    <cellStyle name="?鹎%U龡&amp;H齲_x0001_C铣_x0014__x0007__x0001__x0001_ 2 2 3 2_2015财政决算公开" xfId="95" xr:uid="{00000000-0005-0000-0000-00008F000000}"/>
    <cellStyle name="?鹎%U龡&amp;H齲_x0001_C铣_x0014__x0007__x0001__x0001_ 2 2 3 3" xfId="96" xr:uid="{00000000-0005-0000-0000-000090000000}"/>
    <cellStyle name="?鹎%U龡&amp;H齲_x0001_C铣_x0014__x0007__x0001__x0001_ 2 2 3 3 2" xfId="97" xr:uid="{00000000-0005-0000-0000-000091000000}"/>
    <cellStyle name="?鹎%U龡&amp;H齲_x0001_C铣_x0014__x0007__x0001__x0001_ 2 2 3 3 2 2" xfId="98" xr:uid="{00000000-0005-0000-0000-000092000000}"/>
    <cellStyle name="?鹎%U龡&amp;H齲_x0001_C铣_x0014__x0007__x0001__x0001_ 2 2 3 3 3" xfId="99" xr:uid="{00000000-0005-0000-0000-000093000000}"/>
    <cellStyle name="?鹎%U龡&amp;H齲_x0001_C铣_x0014__x0007__x0001__x0001_ 2 2 3 3 3 2" xfId="100" xr:uid="{00000000-0005-0000-0000-000094000000}"/>
    <cellStyle name="?鹎%U龡&amp;H齲_x0001_C铣_x0014__x0007__x0001__x0001_ 2 2 3 3 4" xfId="101" xr:uid="{00000000-0005-0000-0000-000095000000}"/>
    <cellStyle name="?鹎%U龡&amp;H齲_x0001_C铣_x0014__x0007__x0001__x0001_ 2 2 3 3_2015财政决算公开" xfId="102" xr:uid="{00000000-0005-0000-0000-000096000000}"/>
    <cellStyle name="?鹎%U龡&amp;H齲_x0001_C铣_x0014__x0007__x0001__x0001_ 2 2 3 4" xfId="103" xr:uid="{00000000-0005-0000-0000-000097000000}"/>
    <cellStyle name="?鹎%U龡&amp;H齲_x0001_C铣_x0014__x0007__x0001__x0001_ 2 2 3 4 2" xfId="104" xr:uid="{00000000-0005-0000-0000-000098000000}"/>
    <cellStyle name="?鹎%U龡&amp;H齲_x0001_C铣_x0014__x0007__x0001__x0001_ 2 2 3 4 2 2" xfId="105" xr:uid="{00000000-0005-0000-0000-000099000000}"/>
    <cellStyle name="?鹎%U龡&amp;H齲_x0001_C铣_x0014__x0007__x0001__x0001_ 2 2 3 4 3" xfId="106" xr:uid="{00000000-0005-0000-0000-00009A000000}"/>
    <cellStyle name="?鹎%U龡&amp;H齲_x0001_C铣_x0014__x0007__x0001__x0001_ 2 2 3 4 3 2" xfId="107" xr:uid="{00000000-0005-0000-0000-00009B000000}"/>
    <cellStyle name="?鹎%U龡&amp;H齲_x0001_C铣_x0014__x0007__x0001__x0001_ 2 2 3 4 4" xfId="108" xr:uid="{00000000-0005-0000-0000-00009C000000}"/>
    <cellStyle name="?鹎%U龡&amp;H齲_x0001_C铣_x0014__x0007__x0001__x0001_ 2 2 3 4 4 2" xfId="109" xr:uid="{00000000-0005-0000-0000-00009D000000}"/>
    <cellStyle name="?鹎%U龡&amp;H齲_x0001_C铣_x0014__x0007__x0001__x0001_ 2 2 3 4 5" xfId="110" xr:uid="{00000000-0005-0000-0000-00009E000000}"/>
    <cellStyle name="?鹎%U龡&amp;H齲_x0001_C铣_x0014__x0007__x0001__x0001_ 2 2 3 4_2015财政决算公开" xfId="111" xr:uid="{00000000-0005-0000-0000-00009F000000}"/>
    <cellStyle name="?鹎%U龡&amp;H齲_x0001_C铣_x0014__x0007__x0001__x0001_ 2 2 3 5" xfId="112" xr:uid="{00000000-0005-0000-0000-0000A0000000}"/>
    <cellStyle name="?鹎%U龡&amp;H齲_x0001_C铣_x0014__x0007__x0001__x0001_ 2 2 3 5 2" xfId="113" xr:uid="{00000000-0005-0000-0000-0000A1000000}"/>
    <cellStyle name="?鹎%U龡&amp;H齲_x0001_C铣_x0014__x0007__x0001__x0001_ 2 2 3 6" xfId="114" xr:uid="{00000000-0005-0000-0000-0000A2000000}"/>
    <cellStyle name="?鹎%U龡&amp;H齲_x0001_C铣_x0014__x0007__x0001__x0001_ 2 2 3 6 2" xfId="115" xr:uid="{00000000-0005-0000-0000-0000A3000000}"/>
    <cellStyle name="?鹎%U龡&amp;H齲_x0001_C铣_x0014__x0007__x0001__x0001_ 2 2 3 7" xfId="116" xr:uid="{00000000-0005-0000-0000-0000A4000000}"/>
    <cellStyle name="?鹎%U龡&amp;H齲_x0001_C铣_x0014__x0007__x0001__x0001_ 2 2 3 7 2" xfId="117" xr:uid="{00000000-0005-0000-0000-0000A5000000}"/>
    <cellStyle name="?鹎%U龡&amp;H齲_x0001_C铣_x0014__x0007__x0001__x0001_ 2 2 3 8" xfId="118" xr:uid="{00000000-0005-0000-0000-0000A6000000}"/>
    <cellStyle name="?鹎%U龡&amp;H齲_x0001_C铣_x0014__x0007__x0001__x0001_ 2 2 3_2015财政决算公开" xfId="119" xr:uid="{00000000-0005-0000-0000-0000A7000000}"/>
    <cellStyle name="?鹎%U龡&amp;H齲_x0001_C铣_x0014__x0007__x0001__x0001_ 2 2 4" xfId="120" xr:uid="{00000000-0005-0000-0000-0000A8000000}"/>
    <cellStyle name="?鹎%U龡&amp;H齲_x0001_C铣_x0014__x0007__x0001__x0001_ 2 2 4 2" xfId="121" xr:uid="{00000000-0005-0000-0000-0000A9000000}"/>
    <cellStyle name="?鹎%U龡&amp;H齲_x0001_C铣_x0014__x0007__x0001__x0001_ 2 2 4 2 2" xfId="122" xr:uid="{00000000-0005-0000-0000-0000AA000000}"/>
    <cellStyle name="?鹎%U龡&amp;H齲_x0001_C铣_x0014__x0007__x0001__x0001_ 2 2 4 3" xfId="123" xr:uid="{00000000-0005-0000-0000-0000AB000000}"/>
    <cellStyle name="?鹎%U龡&amp;H齲_x0001_C铣_x0014__x0007__x0001__x0001_ 2 2 4 3 2" xfId="124" xr:uid="{00000000-0005-0000-0000-0000AC000000}"/>
    <cellStyle name="?鹎%U龡&amp;H齲_x0001_C铣_x0014__x0007__x0001__x0001_ 2 2 4 4" xfId="125" xr:uid="{00000000-0005-0000-0000-0000AD000000}"/>
    <cellStyle name="?鹎%U龡&amp;H齲_x0001_C铣_x0014__x0007__x0001__x0001_ 2 2 4 4 2" xfId="126" xr:uid="{00000000-0005-0000-0000-0000AE000000}"/>
    <cellStyle name="?鹎%U龡&amp;H齲_x0001_C铣_x0014__x0007__x0001__x0001_ 2 2 4 5" xfId="127" xr:uid="{00000000-0005-0000-0000-0000AF000000}"/>
    <cellStyle name="?鹎%U龡&amp;H齲_x0001_C铣_x0014__x0007__x0001__x0001_ 2 2 4_2015财政决算公开" xfId="128" xr:uid="{00000000-0005-0000-0000-0000B0000000}"/>
    <cellStyle name="?鹎%U龡&amp;H齲_x0001_C铣_x0014__x0007__x0001__x0001_ 2 2 5" xfId="129" xr:uid="{00000000-0005-0000-0000-0000B1000000}"/>
    <cellStyle name="?鹎%U龡&amp;H齲_x0001_C铣_x0014__x0007__x0001__x0001_ 2 2 5 2" xfId="130" xr:uid="{00000000-0005-0000-0000-0000B2000000}"/>
    <cellStyle name="?鹎%U龡&amp;H齲_x0001_C铣_x0014__x0007__x0001__x0001_ 2 2 5 2 2" xfId="131" xr:uid="{00000000-0005-0000-0000-0000B3000000}"/>
    <cellStyle name="?鹎%U龡&amp;H齲_x0001_C铣_x0014__x0007__x0001__x0001_ 2 2 5 3" xfId="132" xr:uid="{00000000-0005-0000-0000-0000B4000000}"/>
    <cellStyle name="?鹎%U龡&amp;H齲_x0001_C铣_x0014__x0007__x0001__x0001_ 2 2 5 3 2" xfId="133" xr:uid="{00000000-0005-0000-0000-0000B5000000}"/>
    <cellStyle name="?鹎%U龡&amp;H齲_x0001_C铣_x0014__x0007__x0001__x0001_ 2 2 5 4" xfId="134" xr:uid="{00000000-0005-0000-0000-0000B6000000}"/>
    <cellStyle name="?鹎%U龡&amp;H齲_x0001_C铣_x0014__x0007__x0001__x0001_ 2 2 5 4 2" xfId="135" xr:uid="{00000000-0005-0000-0000-0000B7000000}"/>
    <cellStyle name="?鹎%U龡&amp;H齲_x0001_C铣_x0014__x0007__x0001__x0001_ 2 2 5 5" xfId="136" xr:uid="{00000000-0005-0000-0000-0000B8000000}"/>
    <cellStyle name="?鹎%U龡&amp;H齲_x0001_C铣_x0014__x0007__x0001__x0001_ 2 2 5_2015财政决算公开" xfId="137" xr:uid="{00000000-0005-0000-0000-0000B9000000}"/>
    <cellStyle name="?鹎%U龡&amp;H齲_x0001_C铣_x0014__x0007__x0001__x0001_ 2 2 6" xfId="138" xr:uid="{00000000-0005-0000-0000-0000BA000000}"/>
    <cellStyle name="?鹎%U龡&amp;H齲_x0001_C铣_x0014__x0007__x0001__x0001_ 2 2 6 2" xfId="139" xr:uid="{00000000-0005-0000-0000-0000BB000000}"/>
    <cellStyle name="?鹎%U龡&amp;H齲_x0001_C铣_x0014__x0007__x0001__x0001_ 2 2 6 2 2" xfId="140" xr:uid="{00000000-0005-0000-0000-0000BC000000}"/>
    <cellStyle name="?鹎%U龡&amp;H齲_x0001_C铣_x0014__x0007__x0001__x0001_ 2 2 6 3" xfId="141" xr:uid="{00000000-0005-0000-0000-0000BD000000}"/>
    <cellStyle name="?鹎%U龡&amp;H齲_x0001_C铣_x0014__x0007__x0001__x0001_ 2 2 6 3 2" xfId="142" xr:uid="{00000000-0005-0000-0000-0000BE000000}"/>
    <cellStyle name="?鹎%U龡&amp;H齲_x0001_C铣_x0014__x0007__x0001__x0001_ 2 2 6 4" xfId="143" xr:uid="{00000000-0005-0000-0000-0000BF000000}"/>
    <cellStyle name="?鹎%U龡&amp;H齲_x0001_C铣_x0014__x0007__x0001__x0001_ 2 2 6_2015财政决算公开" xfId="144" xr:uid="{00000000-0005-0000-0000-0000C0000000}"/>
    <cellStyle name="?鹎%U龡&amp;H齲_x0001_C铣_x0014__x0007__x0001__x0001_ 2 2 7" xfId="145" xr:uid="{00000000-0005-0000-0000-0000C1000000}"/>
    <cellStyle name="?鹎%U龡&amp;H齲_x0001_C铣_x0014__x0007__x0001__x0001_ 2 2 7 2" xfId="146" xr:uid="{00000000-0005-0000-0000-0000C2000000}"/>
    <cellStyle name="?鹎%U龡&amp;H齲_x0001_C铣_x0014__x0007__x0001__x0001_ 2 2 7 2 2" xfId="147" xr:uid="{00000000-0005-0000-0000-0000C3000000}"/>
    <cellStyle name="?鹎%U龡&amp;H齲_x0001_C铣_x0014__x0007__x0001__x0001_ 2 2 7 3" xfId="148" xr:uid="{00000000-0005-0000-0000-0000C4000000}"/>
    <cellStyle name="?鹎%U龡&amp;H齲_x0001_C铣_x0014__x0007__x0001__x0001_ 2 2 7 3 2" xfId="149" xr:uid="{00000000-0005-0000-0000-0000C5000000}"/>
    <cellStyle name="?鹎%U龡&amp;H齲_x0001_C铣_x0014__x0007__x0001__x0001_ 2 2 7 4" xfId="150" xr:uid="{00000000-0005-0000-0000-0000C6000000}"/>
    <cellStyle name="?鹎%U龡&amp;H齲_x0001_C铣_x0014__x0007__x0001__x0001_ 2 2 7 4 2" xfId="151" xr:uid="{00000000-0005-0000-0000-0000C7000000}"/>
    <cellStyle name="?鹎%U龡&amp;H齲_x0001_C铣_x0014__x0007__x0001__x0001_ 2 2 7 5" xfId="152" xr:uid="{00000000-0005-0000-0000-0000C8000000}"/>
    <cellStyle name="?鹎%U龡&amp;H齲_x0001_C铣_x0014__x0007__x0001__x0001_ 2 2 7_2015财政决算公开" xfId="153" xr:uid="{00000000-0005-0000-0000-0000C9000000}"/>
    <cellStyle name="?鹎%U龡&amp;H齲_x0001_C铣_x0014__x0007__x0001__x0001_ 2 2 8" xfId="154" xr:uid="{00000000-0005-0000-0000-0000CA000000}"/>
    <cellStyle name="?鹎%U龡&amp;H齲_x0001_C铣_x0014__x0007__x0001__x0001_ 2 2 8 2" xfId="155" xr:uid="{00000000-0005-0000-0000-0000CB000000}"/>
    <cellStyle name="?鹎%U龡&amp;H齲_x0001_C铣_x0014__x0007__x0001__x0001_ 2 2 9" xfId="156" xr:uid="{00000000-0005-0000-0000-0000CC000000}"/>
    <cellStyle name="?鹎%U龡&amp;H齲_x0001_C铣_x0014__x0007__x0001__x0001_ 2 2 9 2" xfId="157" xr:uid="{00000000-0005-0000-0000-0000CD000000}"/>
    <cellStyle name="?鹎%U龡&amp;H齲_x0001_C铣_x0014__x0007__x0001__x0001_ 2 2_2015财政决算公开" xfId="158" xr:uid="{00000000-0005-0000-0000-0000CE000000}"/>
    <cellStyle name="?鹎%U龡&amp;H齲_x0001_C铣_x0014__x0007__x0001__x0001_ 2 3" xfId="159" xr:uid="{00000000-0005-0000-0000-0000CF000000}"/>
    <cellStyle name="?鹎%U龡&amp;H齲_x0001_C铣_x0014__x0007__x0001__x0001_ 2 3 10" xfId="160" xr:uid="{00000000-0005-0000-0000-0000D0000000}"/>
    <cellStyle name="?鹎%U龡&amp;H齲_x0001_C铣_x0014__x0007__x0001__x0001_ 2 3 2" xfId="161" xr:uid="{00000000-0005-0000-0000-0000D1000000}"/>
    <cellStyle name="?鹎%U龡&amp;H齲_x0001_C铣_x0014__x0007__x0001__x0001_ 2 3 2 2" xfId="162" xr:uid="{00000000-0005-0000-0000-0000D2000000}"/>
    <cellStyle name="?鹎%U龡&amp;H齲_x0001_C铣_x0014__x0007__x0001__x0001_ 2 3 2 2 2" xfId="163" xr:uid="{00000000-0005-0000-0000-0000D3000000}"/>
    <cellStyle name="?鹎%U龡&amp;H齲_x0001_C铣_x0014__x0007__x0001__x0001_ 2 3 2 2 2 2" xfId="164" xr:uid="{00000000-0005-0000-0000-0000D4000000}"/>
    <cellStyle name="?鹎%U龡&amp;H齲_x0001_C铣_x0014__x0007__x0001__x0001_ 2 3 2 2 3" xfId="165" xr:uid="{00000000-0005-0000-0000-0000D5000000}"/>
    <cellStyle name="?鹎%U龡&amp;H齲_x0001_C铣_x0014__x0007__x0001__x0001_ 2 3 2 2 3 2" xfId="166" xr:uid="{00000000-0005-0000-0000-0000D6000000}"/>
    <cellStyle name="?鹎%U龡&amp;H齲_x0001_C铣_x0014__x0007__x0001__x0001_ 2 3 2 2 4" xfId="167" xr:uid="{00000000-0005-0000-0000-0000D7000000}"/>
    <cellStyle name="?鹎%U龡&amp;H齲_x0001_C铣_x0014__x0007__x0001__x0001_ 2 3 2 2 4 2" xfId="168" xr:uid="{00000000-0005-0000-0000-0000D8000000}"/>
    <cellStyle name="?鹎%U龡&amp;H齲_x0001_C铣_x0014__x0007__x0001__x0001_ 2 3 2 2 5" xfId="169" xr:uid="{00000000-0005-0000-0000-0000D9000000}"/>
    <cellStyle name="?鹎%U龡&amp;H齲_x0001_C铣_x0014__x0007__x0001__x0001_ 2 3 2 2_2015财政决算公开" xfId="170" xr:uid="{00000000-0005-0000-0000-0000DA000000}"/>
    <cellStyle name="?鹎%U龡&amp;H齲_x0001_C铣_x0014__x0007__x0001__x0001_ 2 3 2 3" xfId="171" xr:uid="{00000000-0005-0000-0000-0000DB000000}"/>
    <cellStyle name="?鹎%U龡&amp;H齲_x0001_C铣_x0014__x0007__x0001__x0001_ 2 3 2 3 2" xfId="172" xr:uid="{00000000-0005-0000-0000-0000DC000000}"/>
    <cellStyle name="?鹎%U龡&amp;H齲_x0001_C铣_x0014__x0007__x0001__x0001_ 2 3 2 3 2 2" xfId="173" xr:uid="{00000000-0005-0000-0000-0000DD000000}"/>
    <cellStyle name="?鹎%U龡&amp;H齲_x0001_C铣_x0014__x0007__x0001__x0001_ 2 3 2 3 3" xfId="174" xr:uid="{00000000-0005-0000-0000-0000DE000000}"/>
    <cellStyle name="?鹎%U龡&amp;H齲_x0001_C铣_x0014__x0007__x0001__x0001_ 2 3 2 3 3 2" xfId="175" xr:uid="{00000000-0005-0000-0000-0000DF000000}"/>
    <cellStyle name="?鹎%U龡&amp;H齲_x0001_C铣_x0014__x0007__x0001__x0001_ 2 3 2 3 4" xfId="176" xr:uid="{00000000-0005-0000-0000-0000E0000000}"/>
    <cellStyle name="?鹎%U龡&amp;H齲_x0001_C铣_x0014__x0007__x0001__x0001_ 2 3 2 3_2015财政决算公开" xfId="177" xr:uid="{00000000-0005-0000-0000-0000E1000000}"/>
    <cellStyle name="?鹎%U龡&amp;H齲_x0001_C铣_x0014__x0007__x0001__x0001_ 2 3 2 4" xfId="178" xr:uid="{00000000-0005-0000-0000-0000E2000000}"/>
    <cellStyle name="?鹎%U龡&amp;H齲_x0001_C铣_x0014__x0007__x0001__x0001_ 2 3 2 4 2" xfId="179" xr:uid="{00000000-0005-0000-0000-0000E3000000}"/>
    <cellStyle name="?鹎%U龡&amp;H齲_x0001_C铣_x0014__x0007__x0001__x0001_ 2 3 2 4 2 2" xfId="180" xr:uid="{00000000-0005-0000-0000-0000E4000000}"/>
    <cellStyle name="?鹎%U龡&amp;H齲_x0001_C铣_x0014__x0007__x0001__x0001_ 2 3 2 4 3" xfId="181" xr:uid="{00000000-0005-0000-0000-0000E5000000}"/>
    <cellStyle name="?鹎%U龡&amp;H齲_x0001_C铣_x0014__x0007__x0001__x0001_ 2 3 2 4 3 2" xfId="182" xr:uid="{00000000-0005-0000-0000-0000E6000000}"/>
    <cellStyle name="?鹎%U龡&amp;H齲_x0001_C铣_x0014__x0007__x0001__x0001_ 2 3 2 4 4" xfId="183" xr:uid="{00000000-0005-0000-0000-0000E7000000}"/>
    <cellStyle name="?鹎%U龡&amp;H齲_x0001_C铣_x0014__x0007__x0001__x0001_ 2 3 2 4 4 2" xfId="184" xr:uid="{00000000-0005-0000-0000-0000E8000000}"/>
    <cellStyle name="?鹎%U龡&amp;H齲_x0001_C铣_x0014__x0007__x0001__x0001_ 2 3 2 4 5" xfId="185" xr:uid="{00000000-0005-0000-0000-0000E9000000}"/>
    <cellStyle name="?鹎%U龡&amp;H齲_x0001_C铣_x0014__x0007__x0001__x0001_ 2 3 2 4_2015财政决算公开" xfId="186" xr:uid="{00000000-0005-0000-0000-0000EA000000}"/>
    <cellStyle name="?鹎%U龡&amp;H齲_x0001_C铣_x0014__x0007__x0001__x0001_ 2 3 2 5" xfId="187" xr:uid="{00000000-0005-0000-0000-0000EB000000}"/>
    <cellStyle name="?鹎%U龡&amp;H齲_x0001_C铣_x0014__x0007__x0001__x0001_ 2 3 2 5 2" xfId="188" xr:uid="{00000000-0005-0000-0000-0000EC000000}"/>
    <cellStyle name="?鹎%U龡&amp;H齲_x0001_C铣_x0014__x0007__x0001__x0001_ 2 3 2 6" xfId="189" xr:uid="{00000000-0005-0000-0000-0000ED000000}"/>
    <cellStyle name="?鹎%U龡&amp;H齲_x0001_C铣_x0014__x0007__x0001__x0001_ 2 3 2 6 2" xfId="190" xr:uid="{00000000-0005-0000-0000-0000EE000000}"/>
    <cellStyle name="?鹎%U龡&amp;H齲_x0001_C铣_x0014__x0007__x0001__x0001_ 2 3 2 7" xfId="191" xr:uid="{00000000-0005-0000-0000-0000EF000000}"/>
    <cellStyle name="?鹎%U龡&amp;H齲_x0001_C铣_x0014__x0007__x0001__x0001_ 2 3 2 7 2" xfId="192" xr:uid="{00000000-0005-0000-0000-0000F0000000}"/>
    <cellStyle name="?鹎%U龡&amp;H齲_x0001_C铣_x0014__x0007__x0001__x0001_ 2 3 2 8" xfId="193" xr:uid="{00000000-0005-0000-0000-0000F1000000}"/>
    <cellStyle name="?鹎%U龡&amp;H齲_x0001_C铣_x0014__x0007__x0001__x0001_ 2 3 2_2015财政决算公开" xfId="194" xr:uid="{00000000-0005-0000-0000-0000F2000000}"/>
    <cellStyle name="?鹎%U龡&amp;H齲_x0001_C铣_x0014__x0007__x0001__x0001_ 2 3 3" xfId="195" xr:uid="{00000000-0005-0000-0000-0000F3000000}"/>
    <cellStyle name="?鹎%U龡&amp;H齲_x0001_C铣_x0014__x0007__x0001__x0001_ 2 3 3 2" xfId="196" xr:uid="{00000000-0005-0000-0000-0000F4000000}"/>
    <cellStyle name="?鹎%U龡&amp;H齲_x0001_C铣_x0014__x0007__x0001__x0001_ 2 3 3 2 2" xfId="197" xr:uid="{00000000-0005-0000-0000-0000F5000000}"/>
    <cellStyle name="?鹎%U龡&amp;H齲_x0001_C铣_x0014__x0007__x0001__x0001_ 2 3 3 3" xfId="198" xr:uid="{00000000-0005-0000-0000-0000F6000000}"/>
    <cellStyle name="?鹎%U龡&amp;H齲_x0001_C铣_x0014__x0007__x0001__x0001_ 2 3 3 3 2" xfId="199" xr:uid="{00000000-0005-0000-0000-0000F7000000}"/>
    <cellStyle name="?鹎%U龡&amp;H齲_x0001_C铣_x0014__x0007__x0001__x0001_ 2 3 3 4" xfId="200" xr:uid="{00000000-0005-0000-0000-0000F8000000}"/>
    <cellStyle name="?鹎%U龡&amp;H齲_x0001_C铣_x0014__x0007__x0001__x0001_ 2 3 3 4 2" xfId="201" xr:uid="{00000000-0005-0000-0000-0000F9000000}"/>
    <cellStyle name="?鹎%U龡&amp;H齲_x0001_C铣_x0014__x0007__x0001__x0001_ 2 3 3 5" xfId="202" xr:uid="{00000000-0005-0000-0000-0000FA000000}"/>
    <cellStyle name="?鹎%U龡&amp;H齲_x0001_C铣_x0014__x0007__x0001__x0001_ 2 3 3_2015财政决算公开" xfId="203" xr:uid="{00000000-0005-0000-0000-0000FB000000}"/>
    <cellStyle name="?鹎%U龡&amp;H齲_x0001_C铣_x0014__x0007__x0001__x0001_ 2 3 4" xfId="204" xr:uid="{00000000-0005-0000-0000-0000FC000000}"/>
    <cellStyle name="?鹎%U龡&amp;H齲_x0001_C铣_x0014__x0007__x0001__x0001_ 2 3 4 2" xfId="205" xr:uid="{00000000-0005-0000-0000-0000FD000000}"/>
    <cellStyle name="?鹎%U龡&amp;H齲_x0001_C铣_x0014__x0007__x0001__x0001_ 2 3 4 2 2" xfId="206" xr:uid="{00000000-0005-0000-0000-0000FE000000}"/>
    <cellStyle name="?鹎%U龡&amp;H齲_x0001_C铣_x0014__x0007__x0001__x0001_ 2 3 4 3" xfId="207" xr:uid="{00000000-0005-0000-0000-0000FF000000}"/>
    <cellStyle name="?鹎%U龡&amp;H齲_x0001_C铣_x0014__x0007__x0001__x0001_ 2 3 4 3 2" xfId="208" xr:uid="{00000000-0005-0000-0000-000000010000}"/>
    <cellStyle name="?鹎%U龡&amp;H齲_x0001_C铣_x0014__x0007__x0001__x0001_ 2 3 4 4" xfId="209" xr:uid="{00000000-0005-0000-0000-000001010000}"/>
    <cellStyle name="?鹎%U龡&amp;H齲_x0001_C铣_x0014__x0007__x0001__x0001_ 2 3 4 4 2" xfId="210" xr:uid="{00000000-0005-0000-0000-000002010000}"/>
    <cellStyle name="?鹎%U龡&amp;H齲_x0001_C铣_x0014__x0007__x0001__x0001_ 2 3 4 5" xfId="211" xr:uid="{00000000-0005-0000-0000-000003010000}"/>
    <cellStyle name="?鹎%U龡&amp;H齲_x0001_C铣_x0014__x0007__x0001__x0001_ 2 3 4_2015财政决算公开" xfId="212" xr:uid="{00000000-0005-0000-0000-000004010000}"/>
    <cellStyle name="?鹎%U龡&amp;H齲_x0001_C铣_x0014__x0007__x0001__x0001_ 2 3 5" xfId="213" xr:uid="{00000000-0005-0000-0000-000005010000}"/>
    <cellStyle name="?鹎%U龡&amp;H齲_x0001_C铣_x0014__x0007__x0001__x0001_ 2 3 5 2" xfId="214" xr:uid="{00000000-0005-0000-0000-000006010000}"/>
    <cellStyle name="?鹎%U龡&amp;H齲_x0001_C铣_x0014__x0007__x0001__x0001_ 2 3 5 2 2" xfId="215" xr:uid="{00000000-0005-0000-0000-000007010000}"/>
    <cellStyle name="?鹎%U龡&amp;H齲_x0001_C铣_x0014__x0007__x0001__x0001_ 2 3 5 3" xfId="216" xr:uid="{00000000-0005-0000-0000-000008010000}"/>
    <cellStyle name="?鹎%U龡&amp;H齲_x0001_C铣_x0014__x0007__x0001__x0001_ 2 3 5 3 2" xfId="217" xr:uid="{00000000-0005-0000-0000-000009010000}"/>
    <cellStyle name="?鹎%U龡&amp;H齲_x0001_C铣_x0014__x0007__x0001__x0001_ 2 3 5 4" xfId="218" xr:uid="{00000000-0005-0000-0000-00000A010000}"/>
    <cellStyle name="?鹎%U龡&amp;H齲_x0001_C铣_x0014__x0007__x0001__x0001_ 2 3 5_2015财政决算公开" xfId="219" xr:uid="{00000000-0005-0000-0000-00000B010000}"/>
    <cellStyle name="?鹎%U龡&amp;H齲_x0001_C铣_x0014__x0007__x0001__x0001_ 2 3 6" xfId="220" xr:uid="{00000000-0005-0000-0000-00000C010000}"/>
    <cellStyle name="?鹎%U龡&amp;H齲_x0001_C铣_x0014__x0007__x0001__x0001_ 2 3 6 2" xfId="221" xr:uid="{00000000-0005-0000-0000-00000D010000}"/>
    <cellStyle name="?鹎%U龡&amp;H齲_x0001_C铣_x0014__x0007__x0001__x0001_ 2 3 6 2 2" xfId="222" xr:uid="{00000000-0005-0000-0000-00000E010000}"/>
    <cellStyle name="?鹎%U龡&amp;H齲_x0001_C铣_x0014__x0007__x0001__x0001_ 2 3 6 3" xfId="223" xr:uid="{00000000-0005-0000-0000-00000F010000}"/>
    <cellStyle name="?鹎%U龡&amp;H齲_x0001_C铣_x0014__x0007__x0001__x0001_ 2 3 6 3 2" xfId="224" xr:uid="{00000000-0005-0000-0000-000010010000}"/>
    <cellStyle name="?鹎%U龡&amp;H齲_x0001_C铣_x0014__x0007__x0001__x0001_ 2 3 6 4" xfId="225" xr:uid="{00000000-0005-0000-0000-000011010000}"/>
    <cellStyle name="?鹎%U龡&amp;H齲_x0001_C铣_x0014__x0007__x0001__x0001_ 2 3 6 4 2" xfId="226" xr:uid="{00000000-0005-0000-0000-000012010000}"/>
    <cellStyle name="?鹎%U龡&amp;H齲_x0001_C铣_x0014__x0007__x0001__x0001_ 2 3 6 5" xfId="227" xr:uid="{00000000-0005-0000-0000-000013010000}"/>
    <cellStyle name="?鹎%U龡&amp;H齲_x0001_C铣_x0014__x0007__x0001__x0001_ 2 3 6_2015财政决算公开" xfId="228" xr:uid="{00000000-0005-0000-0000-000014010000}"/>
    <cellStyle name="?鹎%U龡&amp;H齲_x0001_C铣_x0014__x0007__x0001__x0001_ 2 3 7" xfId="229" xr:uid="{00000000-0005-0000-0000-000015010000}"/>
    <cellStyle name="?鹎%U龡&amp;H齲_x0001_C铣_x0014__x0007__x0001__x0001_ 2 3 7 2" xfId="230" xr:uid="{00000000-0005-0000-0000-000016010000}"/>
    <cellStyle name="?鹎%U龡&amp;H齲_x0001_C铣_x0014__x0007__x0001__x0001_ 2 3 8" xfId="231" xr:uid="{00000000-0005-0000-0000-000017010000}"/>
    <cellStyle name="?鹎%U龡&amp;H齲_x0001_C铣_x0014__x0007__x0001__x0001_ 2 3 8 2" xfId="232" xr:uid="{00000000-0005-0000-0000-000018010000}"/>
    <cellStyle name="?鹎%U龡&amp;H齲_x0001_C铣_x0014__x0007__x0001__x0001_ 2 3 9" xfId="233" xr:uid="{00000000-0005-0000-0000-000019010000}"/>
    <cellStyle name="?鹎%U龡&amp;H齲_x0001_C铣_x0014__x0007__x0001__x0001_ 2 3 9 2" xfId="234" xr:uid="{00000000-0005-0000-0000-00001A010000}"/>
    <cellStyle name="?鹎%U龡&amp;H齲_x0001_C铣_x0014__x0007__x0001__x0001_ 2 3_2015财政决算公开" xfId="235" xr:uid="{00000000-0005-0000-0000-00001B010000}"/>
    <cellStyle name="?鹎%U龡&amp;H齲_x0001_C铣_x0014__x0007__x0001__x0001_ 2 4" xfId="236" xr:uid="{00000000-0005-0000-0000-00001C010000}"/>
    <cellStyle name="?鹎%U龡&amp;H齲_x0001_C铣_x0014__x0007__x0001__x0001_ 2 4 10" xfId="237" xr:uid="{00000000-0005-0000-0000-00001D010000}"/>
    <cellStyle name="?鹎%U龡&amp;H齲_x0001_C铣_x0014__x0007__x0001__x0001_ 2 4 2" xfId="238" xr:uid="{00000000-0005-0000-0000-00001E010000}"/>
    <cellStyle name="?鹎%U龡&amp;H齲_x0001_C铣_x0014__x0007__x0001__x0001_ 2 4 2 2" xfId="239" xr:uid="{00000000-0005-0000-0000-00001F010000}"/>
    <cellStyle name="?鹎%U龡&amp;H齲_x0001_C铣_x0014__x0007__x0001__x0001_ 2 4 2 2 2" xfId="240" xr:uid="{00000000-0005-0000-0000-000020010000}"/>
    <cellStyle name="?鹎%U龡&amp;H齲_x0001_C铣_x0014__x0007__x0001__x0001_ 2 4 2 2 2 2" xfId="241" xr:uid="{00000000-0005-0000-0000-000021010000}"/>
    <cellStyle name="?鹎%U龡&amp;H齲_x0001_C铣_x0014__x0007__x0001__x0001_ 2 4 2 2 3" xfId="242" xr:uid="{00000000-0005-0000-0000-000022010000}"/>
    <cellStyle name="?鹎%U龡&amp;H齲_x0001_C铣_x0014__x0007__x0001__x0001_ 2 4 2 2 3 2" xfId="243" xr:uid="{00000000-0005-0000-0000-000023010000}"/>
    <cellStyle name="?鹎%U龡&amp;H齲_x0001_C铣_x0014__x0007__x0001__x0001_ 2 4 2 2 4" xfId="244" xr:uid="{00000000-0005-0000-0000-000024010000}"/>
    <cellStyle name="?鹎%U龡&amp;H齲_x0001_C铣_x0014__x0007__x0001__x0001_ 2 4 2 2 4 2" xfId="245" xr:uid="{00000000-0005-0000-0000-000025010000}"/>
    <cellStyle name="?鹎%U龡&amp;H齲_x0001_C铣_x0014__x0007__x0001__x0001_ 2 4 2 2 5" xfId="246" xr:uid="{00000000-0005-0000-0000-000026010000}"/>
    <cellStyle name="?鹎%U龡&amp;H齲_x0001_C铣_x0014__x0007__x0001__x0001_ 2 4 2 2_2015财政决算公开" xfId="247" xr:uid="{00000000-0005-0000-0000-000027010000}"/>
    <cellStyle name="?鹎%U龡&amp;H齲_x0001_C铣_x0014__x0007__x0001__x0001_ 2 4 2 3" xfId="248" xr:uid="{00000000-0005-0000-0000-000028010000}"/>
    <cellStyle name="?鹎%U龡&amp;H齲_x0001_C铣_x0014__x0007__x0001__x0001_ 2 4 2 3 2" xfId="249" xr:uid="{00000000-0005-0000-0000-000029010000}"/>
    <cellStyle name="?鹎%U龡&amp;H齲_x0001_C铣_x0014__x0007__x0001__x0001_ 2 4 2 3 2 2" xfId="250" xr:uid="{00000000-0005-0000-0000-00002A010000}"/>
    <cellStyle name="?鹎%U龡&amp;H齲_x0001_C铣_x0014__x0007__x0001__x0001_ 2 4 2 3 3" xfId="251" xr:uid="{00000000-0005-0000-0000-00002B010000}"/>
    <cellStyle name="?鹎%U龡&amp;H齲_x0001_C铣_x0014__x0007__x0001__x0001_ 2 4 2 3 3 2" xfId="252" xr:uid="{00000000-0005-0000-0000-00002C010000}"/>
    <cellStyle name="?鹎%U龡&amp;H齲_x0001_C铣_x0014__x0007__x0001__x0001_ 2 4 2 3 4" xfId="253" xr:uid="{00000000-0005-0000-0000-00002D010000}"/>
    <cellStyle name="?鹎%U龡&amp;H齲_x0001_C铣_x0014__x0007__x0001__x0001_ 2 4 2 3_2015财政决算公开" xfId="254" xr:uid="{00000000-0005-0000-0000-00002E010000}"/>
    <cellStyle name="?鹎%U龡&amp;H齲_x0001_C铣_x0014__x0007__x0001__x0001_ 2 4 2 4" xfId="255" xr:uid="{00000000-0005-0000-0000-00002F010000}"/>
    <cellStyle name="?鹎%U龡&amp;H齲_x0001_C铣_x0014__x0007__x0001__x0001_ 2 4 2 4 2" xfId="256" xr:uid="{00000000-0005-0000-0000-000030010000}"/>
    <cellStyle name="?鹎%U龡&amp;H齲_x0001_C铣_x0014__x0007__x0001__x0001_ 2 4 2 4 2 2" xfId="257" xr:uid="{00000000-0005-0000-0000-000031010000}"/>
    <cellStyle name="?鹎%U龡&amp;H齲_x0001_C铣_x0014__x0007__x0001__x0001_ 2 4 2 4 3" xfId="258" xr:uid="{00000000-0005-0000-0000-000032010000}"/>
    <cellStyle name="?鹎%U龡&amp;H齲_x0001_C铣_x0014__x0007__x0001__x0001_ 2 4 2 4 3 2" xfId="259" xr:uid="{00000000-0005-0000-0000-000033010000}"/>
    <cellStyle name="?鹎%U龡&amp;H齲_x0001_C铣_x0014__x0007__x0001__x0001_ 2 4 2 4 4" xfId="260" xr:uid="{00000000-0005-0000-0000-000034010000}"/>
    <cellStyle name="?鹎%U龡&amp;H齲_x0001_C铣_x0014__x0007__x0001__x0001_ 2 4 2 4 4 2" xfId="261" xr:uid="{00000000-0005-0000-0000-000035010000}"/>
    <cellStyle name="?鹎%U龡&amp;H齲_x0001_C铣_x0014__x0007__x0001__x0001_ 2 4 2 4 5" xfId="262" xr:uid="{00000000-0005-0000-0000-000036010000}"/>
    <cellStyle name="?鹎%U龡&amp;H齲_x0001_C铣_x0014__x0007__x0001__x0001_ 2 4 2 4_2015财政决算公开" xfId="263" xr:uid="{00000000-0005-0000-0000-000037010000}"/>
    <cellStyle name="?鹎%U龡&amp;H齲_x0001_C铣_x0014__x0007__x0001__x0001_ 2 4 2 5" xfId="264" xr:uid="{00000000-0005-0000-0000-000038010000}"/>
    <cellStyle name="?鹎%U龡&amp;H齲_x0001_C铣_x0014__x0007__x0001__x0001_ 2 4 2 5 2" xfId="265" xr:uid="{00000000-0005-0000-0000-000039010000}"/>
    <cellStyle name="?鹎%U龡&amp;H齲_x0001_C铣_x0014__x0007__x0001__x0001_ 2 4 2 6" xfId="266" xr:uid="{00000000-0005-0000-0000-00003A010000}"/>
    <cellStyle name="?鹎%U龡&amp;H齲_x0001_C铣_x0014__x0007__x0001__x0001_ 2 4 2 6 2" xfId="267" xr:uid="{00000000-0005-0000-0000-00003B010000}"/>
    <cellStyle name="?鹎%U龡&amp;H齲_x0001_C铣_x0014__x0007__x0001__x0001_ 2 4 2 7" xfId="268" xr:uid="{00000000-0005-0000-0000-00003C010000}"/>
    <cellStyle name="?鹎%U龡&amp;H齲_x0001_C铣_x0014__x0007__x0001__x0001_ 2 4 2 7 2" xfId="269" xr:uid="{00000000-0005-0000-0000-00003D010000}"/>
    <cellStyle name="?鹎%U龡&amp;H齲_x0001_C铣_x0014__x0007__x0001__x0001_ 2 4 2 8" xfId="270" xr:uid="{00000000-0005-0000-0000-00003E010000}"/>
    <cellStyle name="?鹎%U龡&amp;H齲_x0001_C铣_x0014__x0007__x0001__x0001_ 2 4 2_2015财政决算公开" xfId="271" xr:uid="{00000000-0005-0000-0000-00003F010000}"/>
    <cellStyle name="?鹎%U龡&amp;H齲_x0001_C铣_x0014__x0007__x0001__x0001_ 2 4 3" xfId="272" xr:uid="{00000000-0005-0000-0000-000040010000}"/>
    <cellStyle name="?鹎%U龡&amp;H齲_x0001_C铣_x0014__x0007__x0001__x0001_ 2 4 3 2" xfId="273" xr:uid="{00000000-0005-0000-0000-000041010000}"/>
    <cellStyle name="?鹎%U龡&amp;H齲_x0001_C铣_x0014__x0007__x0001__x0001_ 2 4 3 2 2" xfId="274" xr:uid="{00000000-0005-0000-0000-000042010000}"/>
    <cellStyle name="?鹎%U龡&amp;H齲_x0001_C铣_x0014__x0007__x0001__x0001_ 2 4 3 3" xfId="275" xr:uid="{00000000-0005-0000-0000-000043010000}"/>
    <cellStyle name="?鹎%U龡&amp;H齲_x0001_C铣_x0014__x0007__x0001__x0001_ 2 4 3 3 2" xfId="276" xr:uid="{00000000-0005-0000-0000-000044010000}"/>
    <cellStyle name="?鹎%U龡&amp;H齲_x0001_C铣_x0014__x0007__x0001__x0001_ 2 4 3 4" xfId="277" xr:uid="{00000000-0005-0000-0000-000045010000}"/>
    <cellStyle name="?鹎%U龡&amp;H齲_x0001_C铣_x0014__x0007__x0001__x0001_ 2 4 3 4 2" xfId="278" xr:uid="{00000000-0005-0000-0000-000046010000}"/>
    <cellStyle name="?鹎%U龡&amp;H齲_x0001_C铣_x0014__x0007__x0001__x0001_ 2 4 3 5" xfId="279" xr:uid="{00000000-0005-0000-0000-000047010000}"/>
    <cellStyle name="?鹎%U龡&amp;H齲_x0001_C铣_x0014__x0007__x0001__x0001_ 2 4 3_2015财政决算公开" xfId="280" xr:uid="{00000000-0005-0000-0000-000048010000}"/>
    <cellStyle name="?鹎%U龡&amp;H齲_x0001_C铣_x0014__x0007__x0001__x0001_ 2 4 4" xfId="281" xr:uid="{00000000-0005-0000-0000-000049010000}"/>
    <cellStyle name="?鹎%U龡&amp;H齲_x0001_C铣_x0014__x0007__x0001__x0001_ 2 4 4 2" xfId="282" xr:uid="{00000000-0005-0000-0000-00004A010000}"/>
    <cellStyle name="?鹎%U龡&amp;H齲_x0001_C铣_x0014__x0007__x0001__x0001_ 2 4 4 2 2" xfId="283" xr:uid="{00000000-0005-0000-0000-00004B010000}"/>
    <cellStyle name="?鹎%U龡&amp;H齲_x0001_C铣_x0014__x0007__x0001__x0001_ 2 4 4 3" xfId="284" xr:uid="{00000000-0005-0000-0000-00004C010000}"/>
    <cellStyle name="?鹎%U龡&amp;H齲_x0001_C铣_x0014__x0007__x0001__x0001_ 2 4 4 3 2" xfId="285" xr:uid="{00000000-0005-0000-0000-00004D010000}"/>
    <cellStyle name="?鹎%U龡&amp;H齲_x0001_C铣_x0014__x0007__x0001__x0001_ 2 4 4 4" xfId="286" xr:uid="{00000000-0005-0000-0000-00004E010000}"/>
    <cellStyle name="?鹎%U龡&amp;H齲_x0001_C铣_x0014__x0007__x0001__x0001_ 2 4 4 4 2" xfId="287" xr:uid="{00000000-0005-0000-0000-00004F010000}"/>
    <cellStyle name="?鹎%U龡&amp;H齲_x0001_C铣_x0014__x0007__x0001__x0001_ 2 4 4 5" xfId="288" xr:uid="{00000000-0005-0000-0000-000050010000}"/>
    <cellStyle name="?鹎%U龡&amp;H齲_x0001_C铣_x0014__x0007__x0001__x0001_ 2 4 4_2015财政决算公开" xfId="289" xr:uid="{00000000-0005-0000-0000-000051010000}"/>
    <cellStyle name="?鹎%U龡&amp;H齲_x0001_C铣_x0014__x0007__x0001__x0001_ 2 4 5" xfId="290" xr:uid="{00000000-0005-0000-0000-000052010000}"/>
    <cellStyle name="?鹎%U龡&amp;H齲_x0001_C铣_x0014__x0007__x0001__x0001_ 2 4 5 2" xfId="291" xr:uid="{00000000-0005-0000-0000-000053010000}"/>
    <cellStyle name="?鹎%U龡&amp;H齲_x0001_C铣_x0014__x0007__x0001__x0001_ 2 4 5 2 2" xfId="292" xr:uid="{00000000-0005-0000-0000-000054010000}"/>
    <cellStyle name="?鹎%U龡&amp;H齲_x0001_C铣_x0014__x0007__x0001__x0001_ 2 4 5 3" xfId="293" xr:uid="{00000000-0005-0000-0000-000055010000}"/>
    <cellStyle name="?鹎%U龡&amp;H齲_x0001_C铣_x0014__x0007__x0001__x0001_ 2 4 5 3 2" xfId="294" xr:uid="{00000000-0005-0000-0000-000056010000}"/>
    <cellStyle name="?鹎%U龡&amp;H齲_x0001_C铣_x0014__x0007__x0001__x0001_ 2 4 5 4" xfId="295" xr:uid="{00000000-0005-0000-0000-000057010000}"/>
    <cellStyle name="?鹎%U龡&amp;H齲_x0001_C铣_x0014__x0007__x0001__x0001_ 2 4 5_2015财政决算公开" xfId="296" xr:uid="{00000000-0005-0000-0000-000058010000}"/>
    <cellStyle name="?鹎%U龡&amp;H齲_x0001_C铣_x0014__x0007__x0001__x0001_ 2 4 6" xfId="297" xr:uid="{00000000-0005-0000-0000-000059010000}"/>
    <cellStyle name="?鹎%U龡&amp;H齲_x0001_C铣_x0014__x0007__x0001__x0001_ 2 4 6 2" xfId="298" xr:uid="{00000000-0005-0000-0000-00005A010000}"/>
    <cellStyle name="?鹎%U龡&amp;H齲_x0001_C铣_x0014__x0007__x0001__x0001_ 2 4 6 2 2" xfId="299" xr:uid="{00000000-0005-0000-0000-00005B010000}"/>
    <cellStyle name="?鹎%U龡&amp;H齲_x0001_C铣_x0014__x0007__x0001__x0001_ 2 4 6 3" xfId="300" xr:uid="{00000000-0005-0000-0000-00005C010000}"/>
    <cellStyle name="?鹎%U龡&amp;H齲_x0001_C铣_x0014__x0007__x0001__x0001_ 2 4 6 3 2" xfId="301" xr:uid="{00000000-0005-0000-0000-00005D010000}"/>
    <cellStyle name="?鹎%U龡&amp;H齲_x0001_C铣_x0014__x0007__x0001__x0001_ 2 4 6 4" xfId="302" xr:uid="{00000000-0005-0000-0000-00005E010000}"/>
    <cellStyle name="?鹎%U龡&amp;H齲_x0001_C铣_x0014__x0007__x0001__x0001_ 2 4 6 4 2" xfId="303" xr:uid="{00000000-0005-0000-0000-00005F010000}"/>
    <cellStyle name="?鹎%U龡&amp;H齲_x0001_C铣_x0014__x0007__x0001__x0001_ 2 4 6 5" xfId="304" xr:uid="{00000000-0005-0000-0000-000060010000}"/>
    <cellStyle name="?鹎%U龡&amp;H齲_x0001_C铣_x0014__x0007__x0001__x0001_ 2 4 6_2015财政决算公开" xfId="305" xr:uid="{00000000-0005-0000-0000-000061010000}"/>
    <cellStyle name="?鹎%U龡&amp;H齲_x0001_C铣_x0014__x0007__x0001__x0001_ 2 4 7" xfId="306" xr:uid="{00000000-0005-0000-0000-000062010000}"/>
    <cellStyle name="?鹎%U龡&amp;H齲_x0001_C铣_x0014__x0007__x0001__x0001_ 2 4 7 2" xfId="307" xr:uid="{00000000-0005-0000-0000-000063010000}"/>
    <cellStyle name="?鹎%U龡&amp;H齲_x0001_C铣_x0014__x0007__x0001__x0001_ 2 4 8" xfId="308" xr:uid="{00000000-0005-0000-0000-000064010000}"/>
    <cellStyle name="?鹎%U龡&amp;H齲_x0001_C铣_x0014__x0007__x0001__x0001_ 2 4 8 2" xfId="309" xr:uid="{00000000-0005-0000-0000-000065010000}"/>
    <cellStyle name="?鹎%U龡&amp;H齲_x0001_C铣_x0014__x0007__x0001__x0001_ 2 4 9" xfId="310" xr:uid="{00000000-0005-0000-0000-000066010000}"/>
    <cellStyle name="?鹎%U龡&amp;H齲_x0001_C铣_x0014__x0007__x0001__x0001_ 2 4 9 2" xfId="311" xr:uid="{00000000-0005-0000-0000-000067010000}"/>
    <cellStyle name="?鹎%U龡&amp;H齲_x0001_C铣_x0014__x0007__x0001__x0001_ 2 4_2015财政决算公开" xfId="312" xr:uid="{00000000-0005-0000-0000-000068010000}"/>
    <cellStyle name="?鹎%U龡&amp;H齲_x0001_C铣_x0014__x0007__x0001__x0001_ 2 5" xfId="313" xr:uid="{00000000-0005-0000-0000-000069010000}"/>
    <cellStyle name="?鹎%U龡&amp;H齲_x0001_C铣_x0014__x0007__x0001__x0001_ 2 5 2" xfId="314" xr:uid="{00000000-0005-0000-0000-00006A010000}"/>
    <cellStyle name="?鹎%U龡&amp;H齲_x0001_C铣_x0014__x0007__x0001__x0001_ 2 5 2 2" xfId="315" xr:uid="{00000000-0005-0000-0000-00006B010000}"/>
    <cellStyle name="?鹎%U龡&amp;H齲_x0001_C铣_x0014__x0007__x0001__x0001_ 2 5 3" xfId="316" xr:uid="{00000000-0005-0000-0000-00006C010000}"/>
    <cellStyle name="?鹎%U龡&amp;H齲_x0001_C铣_x0014__x0007__x0001__x0001_ 2 5 3 2" xfId="317" xr:uid="{00000000-0005-0000-0000-00006D010000}"/>
    <cellStyle name="?鹎%U龡&amp;H齲_x0001_C铣_x0014__x0007__x0001__x0001_ 2 5 4" xfId="318" xr:uid="{00000000-0005-0000-0000-00006E010000}"/>
    <cellStyle name="?鹎%U龡&amp;H齲_x0001_C铣_x0014__x0007__x0001__x0001_ 2 5_2015财政决算公开" xfId="319" xr:uid="{00000000-0005-0000-0000-00006F010000}"/>
    <cellStyle name="?鹎%U龡&amp;H齲_x0001_C铣_x0014__x0007__x0001__x0001_ 2 6" xfId="320" xr:uid="{00000000-0005-0000-0000-000070010000}"/>
    <cellStyle name="?鹎%U龡&amp;H齲_x0001_C铣_x0014__x0007__x0001__x0001_ 2 6 2" xfId="321" xr:uid="{00000000-0005-0000-0000-000071010000}"/>
    <cellStyle name="?鹎%U龡&amp;H齲_x0001_C铣_x0014__x0007__x0001__x0001_ 2 7" xfId="322" xr:uid="{00000000-0005-0000-0000-000072010000}"/>
    <cellStyle name="?鹎%U龡&amp;H齲_x0001_C铣_x0014__x0007__x0001__x0001_ 2 7 2" xfId="323" xr:uid="{00000000-0005-0000-0000-000073010000}"/>
    <cellStyle name="?鹎%U龡&amp;H齲_x0001_C铣_x0014__x0007__x0001__x0001_ 2 8" xfId="324" xr:uid="{00000000-0005-0000-0000-000074010000}"/>
    <cellStyle name="?鹎%U龡&amp;H齲_x0001_C铣_x0014__x0007__x0001__x0001_ 3" xfId="325" xr:uid="{00000000-0005-0000-0000-000075010000}"/>
    <cellStyle name="?鹎%U龡&amp;H齲_x0001_C铣_x0014__x0007__x0001__x0001_ 3 10" xfId="326" xr:uid="{00000000-0005-0000-0000-000076010000}"/>
    <cellStyle name="?鹎%U龡&amp;H齲_x0001_C铣_x0014__x0007__x0001__x0001_ 3 2" xfId="327" xr:uid="{00000000-0005-0000-0000-000077010000}"/>
    <cellStyle name="?鹎%U龡&amp;H齲_x0001_C铣_x0014__x0007__x0001__x0001_ 3 2 10" xfId="328" xr:uid="{00000000-0005-0000-0000-000078010000}"/>
    <cellStyle name="?鹎%U龡&amp;H齲_x0001_C铣_x0014__x0007__x0001__x0001_ 3 2 10 2" xfId="329" xr:uid="{00000000-0005-0000-0000-000079010000}"/>
    <cellStyle name="?鹎%U龡&amp;H齲_x0001_C铣_x0014__x0007__x0001__x0001_ 3 2 11" xfId="330" xr:uid="{00000000-0005-0000-0000-00007A010000}"/>
    <cellStyle name="?鹎%U龡&amp;H齲_x0001_C铣_x0014__x0007__x0001__x0001_ 3 2 2" xfId="331" xr:uid="{00000000-0005-0000-0000-00007B010000}"/>
    <cellStyle name="?鹎%U龡&amp;H齲_x0001_C铣_x0014__x0007__x0001__x0001_ 3 2 2 10" xfId="332" xr:uid="{00000000-0005-0000-0000-00007C010000}"/>
    <cellStyle name="?鹎%U龡&amp;H齲_x0001_C铣_x0014__x0007__x0001__x0001_ 3 2 2 2" xfId="333" xr:uid="{00000000-0005-0000-0000-00007D010000}"/>
    <cellStyle name="?鹎%U龡&amp;H齲_x0001_C铣_x0014__x0007__x0001__x0001_ 3 2 2 2 2" xfId="334" xr:uid="{00000000-0005-0000-0000-00007E010000}"/>
    <cellStyle name="?鹎%U龡&amp;H齲_x0001_C铣_x0014__x0007__x0001__x0001_ 3 2 2 2 2 2" xfId="335" xr:uid="{00000000-0005-0000-0000-00007F010000}"/>
    <cellStyle name="?鹎%U龡&amp;H齲_x0001_C铣_x0014__x0007__x0001__x0001_ 3 2 2 2 2 2 2" xfId="336" xr:uid="{00000000-0005-0000-0000-000080010000}"/>
    <cellStyle name="?鹎%U龡&amp;H齲_x0001_C铣_x0014__x0007__x0001__x0001_ 3 2 2 2 2 3" xfId="337" xr:uid="{00000000-0005-0000-0000-000081010000}"/>
    <cellStyle name="?鹎%U龡&amp;H齲_x0001_C铣_x0014__x0007__x0001__x0001_ 3 2 2 2 2 3 2" xfId="338" xr:uid="{00000000-0005-0000-0000-000082010000}"/>
    <cellStyle name="?鹎%U龡&amp;H齲_x0001_C铣_x0014__x0007__x0001__x0001_ 3 2 2 2 2 4" xfId="339" xr:uid="{00000000-0005-0000-0000-000083010000}"/>
    <cellStyle name="?鹎%U龡&amp;H齲_x0001_C铣_x0014__x0007__x0001__x0001_ 3 2 2 2 2 4 2" xfId="340" xr:uid="{00000000-0005-0000-0000-000084010000}"/>
    <cellStyle name="?鹎%U龡&amp;H齲_x0001_C铣_x0014__x0007__x0001__x0001_ 3 2 2 2 2 5" xfId="341" xr:uid="{00000000-0005-0000-0000-000085010000}"/>
    <cellStyle name="?鹎%U龡&amp;H齲_x0001_C铣_x0014__x0007__x0001__x0001_ 3 2 2 2 2_2015财政决算公开" xfId="342" xr:uid="{00000000-0005-0000-0000-000086010000}"/>
    <cellStyle name="?鹎%U龡&amp;H齲_x0001_C铣_x0014__x0007__x0001__x0001_ 3 2 2 2 3" xfId="343" xr:uid="{00000000-0005-0000-0000-000087010000}"/>
    <cellStyle name="?鹎%U龡&amp;H齲_x0001_C铣_x0014__x0007__x0001__x0001_ 3 2 2 2 3 2" xfId="344" xr:uid="{00000000-0005-0000-0000-000088010000}"/>
    <cellStyle name="?鹎%U龡&amp;H齲_x0001_C铣_x0014__x0007__x0001__x0001_ 3 2 2 2 3 2 2" xfId="345" xr:uid="{00000000-0005-0000-0000-000089010000}"/>
    <cellStyle name="?鹎%U龡&amp;H齲_x0001_C铣_x0014__x0007__x0001__x0001_ 3 2 2 2 3 3" xfId="346" xr:uid="{00000000-0005-0000-0000-00008A010000}"/>
    <cellStyle name="?鹎%U龡&amp;H齲_x0001_C铣_x0014__x0007__x0001__x0001_ 3 2 2 2 3 3 2" xfId="347" xr:uid="{00000000-0005-0000-0000-00008B010000}"/>
    <cellStyle name="?鹎%U龡&amp;H齲_x0001_C铣_x0014__x0007__x0001__x0001_ 3 2 2 2 3 4" xfId="348" xr:uid="{00000000-0005-0000-0000-00008C010000}"/>
    <cellStyle name="?鹎%U龡&amp;H齲_x0001_C铣_x0014__x0007__x0001__x0001_ 3 2 2 2 3_2015财政决算公开" xfId="349" xr:uid="{00000000-0005-0000-0000-00008D010000}"/>
    <cellStyle name="?鹎%U龡&amp;H齲_x0001_C铣_x0014__x0007__x0001__x0001_ 3 2 2 2 4" xfId="350" xr:uid="{00000000-0005-0000-0000-00008E010000}"/>
    <cellStyle name="?鹎%U龡&amp;H齲_x0001_C铣_x0014__x0007__x0001__x0001_ 3 2 2 2 4 2" xfId="351" xr:uid="{00000000-0005-0000-0000-00008F010000}"/>
    <cellStyle name="?鹎%U龡&amp;H齲_x0001_C铣_x0014__x0007__x0001__x0001_ 3 2 2 2 4 2 2" xfId="352" xr:uid="{00000000-0005-0000-0000-000090010000}"/>
    <cellStyle name="?鹎%U龡&amp;H齲_x0001_C铣_x0014__x0007__x0001__x0001_ 3 2 2 2 4 3" xfId="353" xr:uid="{00000000-0005-0000-0000-000091010000}"/>
    <cellStyle name="?鹎%U龡&amp;H齲_x0001_C铣_x0014__x0007__x0001__x0001_ 3 2 2 2 4 3 2" xfId="354" xr:uid="{00000000-0005-0000-0000-000092010000}"/>
    <cellStyle name="?鹎%U龡&amp;H齲_x0001_C铣_x0014__x0007__x0001__x0001_ 3 2 2 2 4 4" xfId="355" xr:uid="{00000000-0005-0000-0000-000093010000}"/>
    <cellStyle name="?鹎%U龡&amp;H齲_x0001_C铣_x0014__x0007__x0001__x0001_ 3 2 2 2 4 4 2" xfId="356" xr:uid="{00000000-0005-0000-0000-000094010000}"/>
    <cellStyle name="?鹎%U龡&amp;H齲_x0001_C铣_x0014__x0007__x0001__x0001_ 3 2 2 2 4 5" xfId="357" xr:uid="{00000000-0005-0000-0000-000095010000}"/>
    <cellStyle name="?鹎%U龡&amp;H齲_x0001_C铣_x0014__x0007__x0001__x0001_ 3 2 2 2 4_2015财政决算公开" xfId="358" xr:uid="{00000000-0005-0000-0000-000096010000}"/>
    <cellStyle name="?鹎%U龡&amp;H齲_x0001_C铣_x0014__x0007__x0001__x0001_ 3 2 2 2 5" xfId="359" xr:uid="{00000000-0005-0000-0000-000097010000}"/>
    <cellStyle name="?鹎%U龡&amp;H齲_x0001_C铣_x0014__x0007__x0001__x0001_ 3 2 2 2 5 2" xfId="360" xr:uid="{00000000-0005-0000-0000-000098010000}"/>
    <cellStyle name="?鹎%U龡&amp;H齲_x0001_C铣_x0014__x0007__x0001__x0001_ 3 2 2 2 6" xfId="361" xr:uid="{00000000-0005-0000-0000-000099010000}"/>
    <cellStyle name="?鹎%U龡&amp;H齲_x0001_C铣_x0014__x0007__x0001__x0001_ 3 2 2 2 6 2" xfId="362" xr:uid="{00000000-0005-0000-0000-00009A010000}"/>
    <cellStyle name="?鹎%U龡&amp;H齲_x0001_C铣_x0014__x0007__x0001__x0001_ 3 2 2 2 7" xfId="363" xr:uid="{00000000-0005-0000-0000-00009B010000}"/>
    <cellStyle name="?鹎%U龡&amp;H齲_x0001_C铣_x0014__x0007__x0001__x0001_ 3 2 2 2 7 2" xfId="364" xr:uid="{00000000-0005-0000-0000-00009C010000}"/>
    <cellStyle name="?鹎%U龡&amp;H齲_x0001_C铣_x0014__x0007__x0001__x0001_ 3 2 2 2 8" xfId="365" xr:uid="{00000000-0005-0000-0000-00009D010000}"/>
    <cellStyle name="?鹎%U龡&amp;H齲_x0001_C铣_x0014__x0007__x0001__x0001_ 3 2 2 2_2015财政决算公开" xfId="366" xr:uid="{00000000-0005-0000-0000-00009E010000}"/>
    <cellStyle name="?鹎%U龡&amp;H齲_x0001_C铣_x0014__x0007__x0001__x0001_ 3 2 2 3" xfId="367" xr:uid="{00000000-0005-0000-0000-00009F010000}"/>
    <cellStyle name="?鹎%U龡&amp;H齲_x0001_C铣_x0014__x0007__x0001__x0001_ 3 2 2 3 2" xfId="368" xr:uid="{00000000-0005-0000-0000-0000A0010000}"/>
    <cellStyle name="?鹎%U龡&amp;H齲_x0001_C铣_x0014__x0007__x0001__x0001_ 3 2 2 3 2 2" xfId="369" xr:uid="{00000000-0005-0000-0000-0000A1010000}"/>
    <cellStyle name="?鹎%U龡&amp;H齲_x0001_C铣_x0014__x0007__x0001__x0001_ 3 2 2 3 3" xfId="370" xr:uid="{00000000-0005-0000-0000-0000A2010000}"/>
    <cellStyle name="?鹎%U龡&amp;H齲_x0001_C铣_x0014__x0007__x0001__x0001_ 3 2 2 3 3 2" xfId="371" xr:uid="{00000000-0005-0000-0000-0000A3010000}"/>
    <cellStyle name="?鹎%U龡&amp;H齲_x0001_C铣_x0014__x0007__x0001__x0001_ 3 2 2 3 4" xfId="372" xr:uid="{00000000-0005-0000-0000-0000A4010000}"/>
    <cellStyle name="?鹎%U龡&amp;H齲_x0001_C铣_x0014__x0007__x0001__x0001_ 3 2 2 3 4 2" xfId="373" xr:uid="{00000000-0005-0000-0000-0000A5010000}"/>
    <cellStyle name="?鹎%U龡&amp;H齲_x0001_C铣_x0014__x0007__x0001__x0001_ 3 2 2 3 5" xfId="374" xr:uid="{00000000-0005-0000-0000-0000A6010000}"/>
    <cellStyle name="?鹎%U龡&amp;H齲_x0001_C铣_x0014__x0007__x0001__x0001_ 3 2 2 3_2015财政决算公开" xfId="375" xr:uid="{00000000-0005-0000-0000-0000A7010000}"/>
    <cellStyle name="?鹎%U龡&amp;H齲_x0001_C铣_x0014__x0007__x0001__x0001_ 3 2 2 4" xfId="376" xr:uid="{00000000-0005-0000-0000-0000A8010000}"/>
    <cellStyle name="?鹎%U龡&amp;H齲_x0001_C铣_x0014__x0007__x0001__x0001_ 3 2 2 4 2" xfId="377" xr:uid="{00000000-0005-0000-0000-0000A9010000}"/>
    <cellStyle name="?鹎%U龡&amp;H齲_x0001_C铣_x0014__x0007__x0001__x0001_ 3 2 2 4 2 2" xfId="378" xr:uid="{00000000-0005-0000-0000-0000AA010000}"/>
    <cellStyle name="?鹎%U龡&amp;H齲_x0001_C铣_x0014__x0007__x0001__x0001_ 3 2 2 4 3" xfId="379" xr:uid="{00000000-0005-0000-0000-0000AB010000}"/>
    <cellStyle name="?鹎%U龡&amp;H齲_x0001_C铣_x0014__x0007__x0001__x0001_ 3 2 2 4 3 2" xfId="380" xr:uid="{00000000-0005-0000-0000-0000AC010000}"/>
    <cellStyle name="?鹎%U龡&amp;H齲_x0001_C铣_x0014__x0007__x0001__x0001_ 3 2 2 4 4" xfId="381" xr:uid="{00000000-0005-0000-0000-0000AD010000}"/>
    <cellStyle name="?鹎%U龡&amp;H齲_x0001_C铣_x0014__x0007__x0001__x0001_ 3 2 2 4 4 2" xfId="382" xr:uid="{00000000-0005-0000-0000-0000AE010000}"/>
    <cellStyle name="?鹎%U龡&amp;H齲_x0001_C铣_x0014__x0007__x0001__x0001_ 3 2 2 4 5" xfId="383" xr:uid="{00000000-0005-0000-0000-0000AF010000}"/>
    <cellStyle name="?鹎%U龡&amp;H齲_x0001_C铣_x0014__x0007__x0001__x0001_ 3 2 2 4_2015财政决算公开" xfId="384" xr:uid="{00000000-0005-0000-0000-0000B0010000}"/>
    <cellStyle name="?鹎%U龡&amp;H齲_x0001_C铣_x0014__x0007__x0001__x0001_ 3 2 2 5" xfId="385" xr:uid="{00000000-0005-0000-0000-0000B1010000}"/>
    <cellStyle name="?鹎%U龡&amp;H齲_x0001_C铣_x0014__x0007__x0001__x0001_ 3 2 2 5 2" xfId="386" xr:uid="{00000000-0005-0000-0000-0000B2010000}"/>
    <cellStyle name="?鹎%U龡&amp;H齲_x0001_C铣_x0014__x0007__x0001__x0001_ 3 2 2 5 2 2" xfId="387" xr:uid="{00000000-0005-0000-0000-0000B3010000}"/>
    <cellStyle name="?鹎%U龡&amp;H齲_x0001_C铣_x0014__x0007__x0001__x0001_ 3 2 2 5 3" xfId="388" xr:uid="{00000000-0005-0000-0000-0000B4010000}"/>
    <cellStyle name="?鹎%U龡&amp;H齲_x0001_C铣_x0014__x0007__x0001__x0001_ 3 2 2 5 3 2" xfId="389" xr:uid="{00000000-0005-0000-0000-0000B5010000}"/>
    <cellStyle name="?鹎%U龡&amp;H齲_x0001_C铣_x0014__x0007__x0001__x0001_ 3 2 2 5 4" xfId="390" xr:uid="{00000000-0005-0000-0000-0000B6010000}"/>
    <cellStyle name="?鹎%U龡&amp;H齲_x0001_C铣_x0014__x0007__x0001__x0001_ 3 2 2 5_2015财政决算公开" xfId="391" xr:uid="{00000000-0005-0000-0000-0000B7010000}"/>
    <cellStyle name="?鹎%U龡&amp;H齲_x0001_C铣_x0014__x0007__x0001__x0001_ 3 2 2 6" xfId="392" xr:uid="{00000000-0005-0000-0000-0000B8010000}"/>
    <cellStyle name="?鹎%U龡&amp;H齲_x0001_C铣_x0014__x0007__x0001__x0001_ 3 2 2 6 2" xfId="393" xr:uid="{00000000-0005-0000-0000-0000B9010000}"/>
    <cellStyle name="?鹎%U龡&amp;H齲_x0001_C铣_x0014__x0007__x0001__x0001_ 3 2 2 6 2 2" xfId="394" xr:uid="{00000000-0005-0000-0000-0000BA010000}"/>
    <cellStyle name="?鹎%U龡&amp;H齲_x0001_C铣_x0014__x0007__x0001__x0001_ 3 2 2 6 3" xfId="395" xr:uid="{00000000-0005-0000-0000-0000BB010000}"/>
    <cellStyle name="?鹎%U龡&amp;H齲_x0001_C铣_x0014__x0007__x0001__x0001_ 3 2 2 6 3 2" xfId="396" xr:uid="{00000000-0005-0000-0000-0000BC010000}"/>
    <cellStyle name="?鹎%U龡&amp;H齲_x0001_C铣_x0014__x0007__x0001__x0001_ 3 2 2 6 4" xfId="397" xr:uid="{00000000-0005-0000-0000-0000BD010000}"/>
    <cellStyle name="?鹎%U龡&amp;H齲_x0001_C铣_x0014__x0007__x0001__x0001_ 3 2 2 6 4 2" xfId="398" xr:uid="{00000000-0005-0000-0000-0000BE010000}"/>
    <cellStyle name="?鹎%U龡&amp;H齲_x0001_C铣_x0014__x0007__x0001__x0001_ 3 2 2 6 5" xfId="399" xr:uid="{00000000-0005-0000-0000-0000BF010000}"/>
    <cellStyle name="?鹎%U龡&amp;H齲_x0001_C铣_x0014__x0007__x0001__x0001_ 3 2 2 6_2015财政决算公开" xfId="400" xr:uid="{00000000-0005-0000-0000-0000C0010000}"/>
    <cellStyle name="?鹎%U龡&amp;H齲_x0001_C铣_x0014__x0007__x0001__x0001_ 3 2 2 7" xfId="401" xr:uid="{00000000-0005-0000-0000-0000C1010000}"/>
    <cellStyle name="?鹎%U龡&amp;H齲_x0001_C铣_x0014__x0007__x0001__x0001_ 3 2 2 7 2" xfId="402" xr:uid="{00000000-0005-0000-0000-0000C2010000}"/>
    <cellStyle name="?鹎%U龡&amp;H齲_x0001_C铣_x0014__x0007__x0001__x0001_ 3 2 2 8" xfId="403" xr:uid="{00000000-0005-0000-0000-0000C3010000}"/>
    <cellStyle name="?鹎%U龡&amp;H齲_x0001_C铣_x0014__x0007__x0001__x0001_ 3 2 2 8 2" xfId="404" xr:uid="{00000000-0005-0000-0000-0000C4010000}"/>
    <cellStyle name="?鹎%U龡&amp;H齲_x0001_C铣_x0014__x0007__x0001__x0001_ 3 2 2 9" xfId="405" xr:uid="{00000000-0005-0000-0000-0000C5010000}"/>
    <cellStyle name="?鹎%U龡&amp;H齲_x0001_C铣_x0014__x0007__x0001__x0001_ 3 2 2 9 2" xfId="406" xr:uid="{00000000-0005-0000-0000-0000C6010000}"/>
    <cellStyle name="?鹎%U龡&amp;H齲_x0001_C铣_x0014__x0007__x0001__x0001_ 3 2 2_2015财政决算公开" xfId="407" xr:uid="{00000000-0005-0000-0000-0000C7010000}"/>
    <cellStyle name="?鹎%U龡&amp;H齲_x0001_C铣_x0014__x0007__x0001__x0001_ 3 2 3" xfId="408" xr:uid="{00000000-0005-0000-0000-0000C8010000}"/>
    <cellStyle name="?鹎%U龡&amp;H齲_x0001_C铣_x0014__x0007__x0001__x0001_ 3 2 3 2" xfId="409" xr:uid="{00000000-0005-0000-0000-0000C9010000}"/>
    <cellStyle name="?鹎%U龡&amp;H齲_x0001_C铣_x0014__x0007__x0001__x0001_ 3 2 3 2 2" xfId="410" xr:uid="{00000000-0005-0000-0000-0000CA010000}"/>
    <cellStyle name="?鹎%U龡&amp;H齲_x0001_C铣_x0014__x0007__x0001__x0001_ 3 2 3 2 2 2" xfId="411" xr:uid="{00000000-0005-0000-0000-0000CB010000}"/>
    <cellStyle name="?鹎%U龡&amp;H齲_x0001_C铣_x0014__x0007__x0001__x0001_ 3 2 3 2 3" xfId="412" xr:uid="{00000000-0005-0000-0000-0000CC010000}"/>
    <cellStyle name="?鹎%U龡&amp;H齲_x0001_C铣_x0014__x0007__x0001__x0001_ 3 2 3 2 3 2" xfId="413" xr:uid="{00000000-0005-0000-0000-0000CD010000}"/>
    <cellStyle name="?鹎%U龡&amp;H齲_x0001_C铣_x0014__x0007__x0001__x0001_ 3 2 3 2 4" xfId="414" xr:uid="{00000000-0005-0000-0000-0000CE010000}"/>
    <cellStyle name="?鹎%U龡&amp;H齲_x0001_C铣_x0014__x0007__x0001__x0001_ 3 2 3 2 4 2" xfId="415" xr:uid="{00000000-0005-0000-0000-0000CF010000}"/>
    <cellStyle name="?鹎%U龡&amp;H齲_x0001_C铣_x0014__x0007__x0001__x0001_ 3 2 3 2 5" xfId="416" xr:uid="{00000000-0005-0000-0000-0000D0010000}"/>
    <cellStyle name="?鹎%U龡&amp;H齲_x0001_C铣_x0014__x0007__x0001__x0001_ 3 2 3 2_2015财政决算公开" xfId="417" xr:uid="{00000000-0005-0000-0000-0000D1010000}"/>
    <cellStyle name="?鹎%U龡&amp;H齲_x0001_C铣_x0014__x0007__x0001__x0001_ 3 2 3 3" xfId="418" xr:uid="{00000000-0005-0000-0000-0000D2010000}"/>
    <cellStyle name="?鹎%U龡&amp;H齲_x0001_C铣_x0014__x0007__x0001__x0001_ 3 2 3 3 2" xfId="419" xr:uid="{00000000-0005-0000-0000-0000D3010000}"/>
    <cellStyle name="?鹎%U龡&amp;H齲_x0001_C铣_x0014__x0007__x0001__x0001_ 3 2 3 3 2 2" xfId="420" xr:uid="{00000000-0005-0000-0000-0000D4010000}"/>
    <cellStyle name="?鹎%U龡&amp;H齲_x0001_C铣_x0014__x0007__x0001__x0001_ 3 2 3 3 3" xfId="421" xr:uid="{00000000-0005-0000-0000-0000D5010000}"/>
    <cellStyle name="?鹎%U龡&amp;H齲_x0001_C铣_x0014__x0007__x0001__x0001_ 3 2 3 3 3 2" xfId="422" xr:uid="{00000000-0005-0000-0000-0000D6010000}"/>
    <cellStyle name="?鹎%U龡&amp;H齲_x0001_C铣_x0014__x0007__x0001__x0001_ 3 2 3 3 4" xfId="423" xr:uid="{00000000-0005-0000-0000-0000D7010000}"/>
    <cellStyle name="?鹎%U龡&amp;H齲_x0001_C铣_x0014__x0007__x0001__x0001_ 3 2 3 3_2015财政决算公开" xfId="424" xr:uid="{00000000-0005-0000-0000-0000D8010000}"/>
    <cellStyle name="?鹎%U龡&amp;H齲_x0001_C铣_x0014__x0007__x0001__x0001_ 3 2 3 4" xfId="425" xr:uid="{00000000-0005-0000-0000-0000D9010000}"/>
    <cellStyle name="?鹎%U龡&amp;H齲_x0001_C铣_x0014__x0007__x0001__x0001_ 3 2 3 4 2" xfId="426" xr:uid="{00000000-0005-0000-0000-0000DA010000}"/>
    <cellStyle name="?鹎%U龡&amp;H齲_x0001_C铣_x0014__x0007__x0001__x0001_ 3 2 3 4 2 2" xfId="427" xr:uid="{00000000-0005-0000-0000-0000DB010000}"/>
    <cellStyle name="?鹎%U龡&amp;H齲_x0001_C铣_x0014__x0007__x0001__x0001_ 3 2 3 4 3" xfId="428" xr:uid="{00000000-0005-0000-0000-0000DC010000}"/>
    <cellStyle name="?鹎%U龡&amp;H齲_x0001_C铣_x0014__x0007__x0001__x0001_ 3 2 3 4 3 2" xfId="429" xr:uid="{00000000-0005-0000-0000-0000DD010000}"/>
    <cellStyle name="?鹎%U龡&amp;H齲_x0001_C铣_x0014__x0007__x0001__x0001_ 3 2 3 4 4" xfId="430" xr:uid="{00000000-0005-0000-0000-0000DE010000}"/>
    <cellStyle name="?鹎%U龡&amp;H齲_x0001_C铣_x0014__x0007__x0001__x0001_ 3 2 3 4 4 2" xfId="431" xr:uid="{00000000-0005-0000-0000-0000DF010000}"/>
    <cellStyle name="?鹎%U龡&amp;H齲_x0001_C铣_x0014__x0007__x0001__x0001_ 3 2 3 4 5" xfId="432" xr:uid="{00000000-0005-0000-0000-0000E0010000}"/>
    <cellStyle name="?鹎%U龡&amp;H齲_x0001_C铣_x0014__x0007__x0001__x0001_ 3 2 3 4_2015财政决算公开" xfId="433" xr:uid="{00000000-0005-0000-0000-0000E1010000}"/>
    <cellStyle name="?鹎%U龡&amp;H齲_x0001_C铣_x0014__x0007__x0001__x0001_ 3 2 3 5" xfId="434" xr:uid="{00000000-0005-0000-0000-0000E2010000}"/>
    <cellStyle name="?鹎%U龡&amp;H齲_x0001_C铣_x0014__x0007__x0001__x0001_ 3 2 3 5 2" xfId="435" xr:uid="{00000000-0005-0000-0000-0000E3010000}"/>
    <cellStyle name="?鹎%U龡&amp;H齲_x0001_C铣_x0014__x0007__x0001__x0001_ 3 2 3 6" xfId="436" xr:uid="{00000000-0005-0000-0000-0000E4010000}"/>
    <cellStyle name="?鹎%U龡&amp;H齲_x0001_C铣_x0014__x0007__x0001__x0001_ 3 2 3 6 2" xfId="437" xr:uid="{00000000-0005-0000-0000-0000E5010000}"/>
    <cellStyle name="?鹎%U龡&amp;H齲_x0001_C铣_x0014__x0007__x0001__x0001_ 3 2 3 7" xfId="438" xr:uid="{00000000-0005-0000-0000-0000E6010000}"/>
    <cellStyle name="?鹎%U龡&amp;H齲_x0001_C铣_x0014__x0007__x0001__x0001_ 3 2 3 7 2" xfId="439" xr:uid="{00000000-0005-0000-0000-0000E7010000}"/>
    <cellStyle name="?鹎%U龡&amp;H齲_x0001_C铣_x0014__x0007__x0001__x0001_ 3 2 3 8" xfId="440" xr:uid="{00000000-0005-0000-0000-0000E8010000}"/>
    <cellStyle name="?鹎%U龡&amp;H齲_x0001_C铣_x0014__x0007__x0001__x0001_ 3 2 3_2015财政决算公开" xfId="441" xr:uid="{00000000-0005-0000-0000-0000E9010000}"/>
    <cellStyle name="?鹎%U龡&amp;H齲_x0001_C铣_x0014__x0007__x0001__x0001_ 3 2 4" xfId="442" xr:uid="{00000000-0005-0000-0000-0000EA010000}"/>
    <cellStyle name="?鹎%U龡&amp;H齲_x0001_C铣_x0014__x0007__x0001__x0001_ 3 2 4 2" xfId="443" xr:uid="{00000000-0005-0000-0000-0000EB010000}"/>
    <cellStyle name="?鹎%U龡&amp;H齲_x0001_C铣_x0014__x0007__x0001__x0001_ 3 2 4 2 2" xfId="444" xr:uid="{00000000-0005-0000-0000-0000EC010000}"/>
    <cellStyle name="?鹎%U龡&amp;H齲_x0001_C铣_x0014__x0007__x0001__x0001_ 3 2 4 3" xfId="445" xr:uid="{00000000-0005-0000-0000-0000ED010000}"/>
    <cellStyle name="?鹎%U龡&amp;H齲_x0001_C铣_x0014__x0007__x0001__x0001_ 3 2 4 3 2" xfId="446" xr:uid="{00000000-0005-0000-0000-0000EE010000}"/>
    <cellStyle name="?鹎%U龡&amp;H齲_x0001_C铣_x0014__x0007__x0001__x0001_ 3 2 4 4" xfId="447" xr:uid="{00000000-0005-0000-0000-0000EF010000}"/>
    <cellStyle name="?鹎%U龡&amp;H齲_x0001_C铣_x0014__x0007__x0001__x0001_ 3 2 4 4 2" xfId="448" xr:uid="{00000000-0005-0000-0000-0000F0010000}"/>
    <cellStyle name="?鹎%U龡&amp;H齲_x0001_C铣_x0014__x0007__x0001__x0001_ 3 2 4 5" xfId="449" xr:uid="{00000000-0005-0000-0000-0000F1010000}"/>
    <cellStyle name="?鹎%U龡&amp;H齲_x0001_C铣_x0014__x0007__x0001__x0001_ 3 2 4_2015财政决算公开" xfId="450" xr:uid="{00000000-0005-0000-0000-0000F2010000}"/>
    <cellStyle name="?鹎%U龡&amp;H齲_x0001_C铣_x0014__x0007__x0001__x0001_ 3 2 5" xfId="451" xr:uid="{00000000-0005-0000-0000-0000F3010000}"/>
    <cellStyle name="?鹎%U龡&amp;H齲_x0001_C铣_x0014__x0007__x0001__x0001_ 3 2 5 2" xfId="452" xr:uid="{00000000-0005-0000-0000-0000F4010000}"/>
    <cellStyle name="?鹎%U龡&amp;H齲_x0001_C铣_x0014__x0007__x0001__x0001_ 3 2 5 2 2" xfId="453" xr:uid="{00000000-0005-0000-0000-0000F5010000}"/>
    <cellStyle name="?鹎%U龡&amp;H齲_x0001_C铣_x0014__x0007__x0001__x0001_ 3 2 5 3" xfId="454" xr:uid="{00000000-0005-0000-0000-0000F6010000}"/>
    <cellStyle name="?鹎%U龡&amp;H齲_x0001_C铣_x0014__x0007__x0001__x0001_ 3 2 5 3 2" xfId="455" xr:uid="{00000000-0005-0000-0000-0000F7010000}"/>
    <cellStyle name="?鹎%U龡&amp;H齲_x0001_C铣_x0014__x0007__x0001__x0001_ 3 2 5 4" xfId="456" xr:uid="{00000000-0005-0000-0000-0000F8010000}"/>
    <cellStyle name="?鹎%U龡&amp;H齲_x0001_C铣_x0014__x0007__x0001__x0001_ 3 2 5 4 2" xfId="457" xr:uid="{00000000-0005-0000-0000-0000F9010000}"/>
    <cellStyle name="?鹎%U龡&amp;H齲_x0001_C铣_x0014__x0007__x0001__x0001_ 3 2 5 5" xfId="458" xr:uid="{00000000-0005-0000-0000-0000FA010000}"/>
    <cellStyle name="?鹎%U龡&amp;H齲_x0001_C铣_x0014__x0007__x0001__x0001_ 3 2 5_2015财政决算公开" xfId="459" xr:uid="{00000000-0005-0000-0000-0000FB010000}"/>
    <cellStyle name="?鹎%U龡&amp;H齲_x0001_C铣_x0014__x0007__x0001__x0001_ 3 2 6" xfId="460" xr:uid="{00000000-0005-0000-0000-0000FC010000}"/>
    <cellStyle name="?鹎%U龡&amp;H齲_x0001_C铣_x0014__x0007__x0001__x0001_ 3 2 6 2" xfId="461" xr:uid="{00000000-0005-0000-0000-0000FD010000}"/>
    <cellStyle name="?鹎%U龡&amp;H齲_x0001_C铣_x0014__x0007__x0001__x0001_ 3 2 6 2 2" xfId="462" xr:uid="{00000000-0005-0000-0000-0000FE010000}"/>
    <cellStyle name="?鹎%U龡&amp;H齲_x0001_C铣_x0014__x0007__x0001__x0001_ 3 2 6 3" xfId="463" xr:uid="{00000000-0005-0000-0000-0000FF010000}"/>
    <cellStyle name="?鹎%U龡&amp;H齲_x0001_C铣_x0014__x0007__x0001__x0001_ 3 2 6 3 2" xfId="464" xr:uid="{00000000-0005-0000-0000-000000020000}"/>
    <cellStyle name="?鹎%U龡&amp;H齲_x0001_C铣_x0014__x0007__x0001__x0001_ 3 2 6 4" xfId="465" xr:uid="{00000000-0005-0000-0000-000001020000}"/>
    <cellStyle name="?鹎%U龡&amp;H齲_x0001_C铣_x0014__x0007__x0001__x0001_ 3 2 6_2015财政决算公开" xfId="466" xr:uid="{00000000-0005-0000-0000-000002020000}"/>
    <cellStyle name="?鹎%U龡&amp;H齲_x0001_C铣_x0014__x0007__x0001__x0001_ 3 2 7" xfId="467" xr:uid="{00000000-0005-0000-0000-000003020000}"/>
    <cellStyle name="?鹎%U龡&amp;H齲_x0001_C铣_x0014__x0007__x0001__x0001_ 3 2 7 2" xfId="468" xr:uid="{00000000-0005-0000-0000-000004020000}"/>
    <cellStyle name="?鹎%U龡&amp;H齲_x0001_C铣_x0014__x0007__x0001__x0001_ 3 2 7 2 2" xfId="469" xr:uid="{00000000-0005-0000-0000-000005020000}"/>
    <cellStyle name="?鹎%U龡&amp;H齲_x0001_C铣_x0014__x0007__x0001__x0001_ 3 2 7 3" xfId="470" xr:uid="{00000000-0005-0000-0000-000006020000}"/>
    <cellStyle name="?鹎%U龡&amp;H齲_x0001_C铣_x0014__x0007__x0001__x0001_ 3 2 7 3 2" xfId="471" xr:uid="{00000000-0005-0000-0000-000007020000}"/>
    <cellStyle name="?鹎%U龡&amp;H齲_x0001_C铣_x0014__x0007__x0001__x0001_ 3 2 7 4" xfId="472" xr:uid="{00000000-0005-0000-0000-000008020000}"/>
    <cellStyle name="?鹎%U龡&amp;H齲_x0001_C铣_x0014__x0007__x0001__x0001_ 3 2 7 4 2" xfId="473" xr:uid="{00000000-0005-0000-0000-000009020000}"/>
    <cellStyle name="?鹎%U龡&amp;H齲_x0001_C铣_x0014__x0007__x0001__x0001_ 3 2 7 5" xfId="474" xr:uid="{00000000-0005-0000-0000-00000A020000}"/>
    <cellStyle name="?鹎%U龡&amp;H齲_x0001_C铣_x0014__x0007__x0001__x0001_ 3 2 7_2015财政决算公开" xfId="475" xr:uid="{00000000-0005-0000-0000-00000B020000}"/>
    <cellStyle name="?鹎%U龡&amp;H齲_x0001_C铣_x0014__x0007__x0001__x0001_ 3 2 8" xfId="476" xr:uid="{00000000-0005-0000-0000-00000C020000}"/>
    <cellStyle name="?鹎%U龡&amp;H齲_x0001_C铣_x0014__x0007__x0001__x0001_ 3 2 8 2" xfId="477" xr:uid="{00000000-0005-0000-0000-00000D020000}"/>
    <cellStyle name="?鹎%U龡&amp;H齲_x0001_C铣_x0014__x0007__x0001__x0001_ 3 2 9" xfId="478" xr:uid="{00000000-0005-0000-0000-00000E020000}"/>
    <cellStyle name="?鹎%U龡&amp;H齲_x0001_C铣_x0014__x0007__x0001__x0001_ 3 2 9 2" xfId="479" xr:uid="{00000000-0005-0000-0000-00000F020000}"/>
    <cellStyle name="?鹎%U龡&amp;H齲_x0001_C铣_x0014__x0007__x0001__x0001_ 3 2_2015财政决算公开" xfId="480" xr:uid="{00000000-0005-0000-0000-000010020000}"/>
    <cellStyle name="?鹎%U龡&amp;H齲_x0001_C铣_x0014__x0007__x0001__x0001_ 3 3" xfId="481" xr:uid="{00000000-0005-0000-0000-000011020000}"/>
    <cellStyle name="?鹎%U龡&amp;H齲_x0001_C铣_x0014__x0007__x0001__x0001_ 3 3 10" xfId="482" xr:uid="{00000000-0005-0000-0000-000012020000}"/>
    <cellStyle name="?鹎%U龡&amp;H齲_x0001_C铣_x0014__x0007__x0001__x0001_ 3 3 2" xfId="483" xr:uid="{00000000-0005-0000-0000-000013020000}"/>
    <cellStyle name="?鹎%U龡&amp;H齲_x0001_C铣_x0014__x0007__x0001__x0001_ 3 3 2 2" xfId="484" xr:uid="{00000000-0005-0000-0000-000014020000}"/>
    <cellStyle name="?鹎%U龡&amp;H齲_x0001_C铣_x0014__x0007__x0001__x0001_ 3 3 2 2 2" xfId="485" xr:uid="{00000000-0005-0000-0000-000015020000}"/>
    <cellStyle name="?鹎%U龡&amp;H齲_x0001_C铣_x0014__x0007__x0001__x0001_ 3 3 2 2 2 2" xfId="486" xr:uid="{00000000-0005-0000-0000-000016020000}"/>
    <cellStyle name="?鹎%U龡&amp;H齲_x0001_C铣_x0014__x0007__x0001__x0001_ 3 3 2 2 3" xfId="487" xr:uid="{00000000-0005-0000-0000-000017020000}"/>
    <cellStyle name="?鹎%U龡&amp;H齲_x0001_C铣_x0014__x0007__x0001__x0001_ 3 3 2 2 3 2" xfId="488" xr:uid="{00000000-0005-0000-0000-000018020000}"/>
    <cellStyle name="?鹎%U龡&amp;H齲_x0001_C铣_x0014__x0007__x0001__x0001_ 3 3 2 2 4" xfId="489" xr:uid="{00000000-0005-0000-0000-000019020000}"/>
    <cellStyle name="?鹎%U龡&amp;H齲_x0001_C铣_x0014__x0007__x0001__x0001_ 3 3 2 2 4 2" xfId="490" xr:uid="{00000000-0005-0000-0000-00001A020000}"/>
    <cellStyle name="?鹎%U龡&amp;H齲_x0001_C铣_x0014__x0007__x0001__x0001_ 3 3 2 2 5" xfId="491" xr:uid="{00000000-0005-0000-0000-00001B020000}"/>
    <cellStyle name="?鹎%U龡&amp;H齲_x0001_C铣_x0014__x0007__x0001__x0001_ 3 3 2 2_2015财政决算公开" xfId="492" xr:uid="{00000000-0005-0000-0000-00001C020000}"/>
    <cellStyle name="?鹎%U龡&amp;H齲_x0001_C铣_x0014__x0007__x0001__x0001_ 3 3 2 3" xfId="493" xr:uid="{00000000-0005-0000-0000-00001D020000}"/>
    <cellStyle name="?鹎%U龡&amp;H齲_x0001_C铣_x0014__x0007__x0001__x0001_ 3 3 2 3 2" xfId="494" xr:uid="{00000000-0005-0000-0000-00001E020000}"/>
    <cellStyle name="?鹎%U龡&amp;H齲_x0001_C铣_x0014__x0007__x0001__x0001_ 3 3 2 3 2 2" xfId="495" xr:uid="{00000000-0005-0000-0000-00001F020000}"/>
    <cellStyle name="?鹎%U龡&amp;H齲_x0001_C铣_x0014__x0007__x0001__x0001_ 3 3 2 3 3" xfId="496" xr:uid="{00000000-0005-0000-0000-000020020000}"/>
    <cellStyle name="?鹎%U龡&amp;H齲_x0001_C铣_x0014__x0007__x0001__x0001_ 3 3 2 3 3 2" xfId="497" xr:uid="{00000000-0005-0000-0000-000021020000}"/>
    <cellStyle name="?鹎%U龡&amp;H齲_x0001_C铣_x0014__x0007__x0001__x0001_ 3 3 2 3 4" xfId="498" xr:uid="{00000000-0005-0000-0000-000022020000}"/>
    <cellStyle name="?鹎%U龡&amp;H齲_x0001_C铣_x0014__x0007__x0001__x0001_ 3 3 2 3_2015财政决算公开" xfId="499" xr:uid="{00000000-0005-0000-0000-000023020000}"/>
    <cellStyle name="?鹎%U龡&amp;H齲_x0001_C铣_x0014__x0007__x0001__x0001_ 3 3 2 4" xfId="500" xr:uid="{00000000-0005-0000-0000-000024020000}"/>
    <cellStyle name="?鹎%U龡&amp;H齲_x0001_C铣_x0014__x0007__x0001__x0001_ 3 3 2 4 2" xfId="501" xr:uid="{00000000-0005-0000-0000-000025020000}"/>
    <cellStyle name="?鹎%U龡&amp;H齲_x0001_C铣_x0014__x0007__x0001__x0001_ 3 3 2 4 2 2" xfId="502" xr:uid="{00000000-0005-0000-0000-000026020000}"/>
    <cellStyle name="?鹎%U龡&amp;H齲_x0001_C铣_x0014__x0007__x0001__x0001_ 3 3 2 4 3" xfId="503" xr:uid="{00000000-0005-0000-0000-000027020000}"/>
    <cellStyle name="?鹎%U龡&amp;H齲_x0001_C铣_x0014__x0007__x0001__x0001_ 3 3 2 4 3 2" xfId="504" xr:uid="{00000000-0005-0000-0000-000028020000}"/>
    <cellStyle name="?鹎%U龡&amp;H齲_x0001_C铣_x0014__x0007__x0001__x0001_ 3 3 2 4 4" xfId="505" xr:uid="{00000000-0005-0000-0000-000029020000}"/>
    <cellStyle name="?鹎%U龡&amp;H齲_x0001_C铣_x0014__x0007__x0001__x0001_ 3 3 2 4 4 2" xfId="506" xr:uid="{00000000-0005-0000-0000-00002A020000}"/>
    <cellStyle name="?鹎%U龡&amp;H齲_x0001_C铣_x0014__x0007__x0001__x0001_ 3 3 2 4 5" xfId="507" xr:uid="{00000000-0005-0000-0000-00002B020000}"/>
    <cellStyle name="?鹎%U龡&amp;H齲_x0001_C铣_x0014__x0007__x0001__x0001_ 3 3 2 4_2015财政决算公开" xfId="508" xr:uid="{00000000-0005-0000-0000-00002C020000}"/>
    <cellStyle name="?鹎%U龡&amp;H齲_x0001_C铣_x0014__x0007__x0001__x0001_ 3 3 2 5" xfId="509" xr:uid="{00000000-0005-0000-0000-00002D020000}"/>
    <cellStyle name="?鹎%U龡&amp;H齲_x0001_C铣_x0014__x0007__x0001__x0001_ 3 3 2 5 2" xfId="510" xr:uid="{00000000-0005-0000-0000-00002E020000}"/>
    <cellStyle name="?鹎%U龡&amp;H齲_x0001_C铣_x0014__x0007__x0001__x0001_ 3 3 2 6" xfId="511" xr:uid="{00000000-0005-0000-0000-00002F020000}"/>
    <cellStyle name="?鹎%U龡&amp;H齲_x0001_C铣_x0014__x0007__x0001__x0001_ 3 3 2 6 2" xfId="512" xr:uid="{00000000-0005-0000-0000-000030020000}"/>
    <cellStyle name="?鹎%U龡&amp;H齲_x0001_C铣_x0014__x0007__x0001__x0001_ 3 3 2 7" xfId="513" xr:uid="{00000000-0005-0000-0000-000031020000}"/>
    <cellStyle name="?鹎%U龡&amp;H齲_x0001_C铣_x0014__x0007__x0001__x0001_ 3 3 2 7 2" xfId="514" xr:uid="{00000000-0005-0000-0000-000032020000}"/>
    <cellStyle name="?鹎%U龡&amp;H齲_x0001_C铣_x0014__x0007__x0001__x0001_ 3 3 2 8" xfId="515" xr:uid="{00000000-0005-0000-0000-000033020000}"/>
    <cellStyle name="?鹎%U龡&amp;H齲_x0001_C铣_x0014__x0007__x0001__x0001_ 3 3 2_2015财政决算公开" xfId="516" xr:uid="{00000000-0005-0000-0000-000034020000}"/>
    <cellStyle name="?鹎%U龡&amp;H齲_x0001_C铣_x0014__x0007__x0001__x0001_ 3 3 3" xfId="517" xr:uid="{00000000-0005-0000-0000-000035020000}"/>
    <cellStyle name="?鹎%U龡&amp;H齲_x0001_C铣_x0014__x0007__x0001__x0001_ 3 3 3 2" xfId="518" xr:uid="{00000000-0005-0000-0000-000036020000}"/>
    <cellStyle name="?鹎%U龡&amp;H齲_x0001_C铣_x0014__x0007__x0001__x0001_ 3 3 3 2 2" xfId="519" xr:uid="{00000000-0005-0000-0000-000037020000}"/>
    <cellStyle name="?鹎%U龡&amp;H齲_x0001_C铣_x0014__x0007__x0001__x0001_ 3 3 3 3" xfId="520" xr:uid="{00000000-0005-0000-0000-000038020000}"/>
    <cellStyle name="?鹎%U龡&amp;H齲_x0001_C铣_x0014__x0007__x0001__x0001_ 3 3 3 3 2" xfId="521" xr:uid="{00000000-0005-0000-0000-000039020000}"/>
    <cellStyle name="?鹎%U龡&amp;H齲_x0001_C铣_x0014__x0007__x0001__x0001_ 3 3 3 4" xfId="522" xr:uid="{00000000-0005-0000-0000-00003A020000}"/>
    <cellStyle name="?鹎%U龡&amp;H齲_x0001_C铣_x0014__x0007__x0001__x0001_ 3 3 3 4 2" xfId="523" xr:uid="{00000000-0005-0000-0000-00003B020000}"/>
    <cellStyle name="?鹎%U龡&amp;H齲_x0001_C铣_x0014__x0007__x0001__x0001_ 3 3 3 5" xfId="524" xr:uid="{00000000-0005-0000-0000-00003C020000}"/>
    <cellStyle name="?鹎%U龡&amp;H齲_x0001_C铣_x0014__x0007__x0001__x0001_ 3 3 3_2015财政决算公开" xfId="525" xr:uid="{00000000-0005-0000-0000-00003D020000}"/>
    <cellStyle name="?鹎%U龡&amp;H齲_x0001_C铣_x0014__x0007__x0001__x0001_ 3 3 4" xfId="526" xr:uid="{00000000-0005-0000-0000-00003E020000}"/>
    <cellStyle name="?鹎%U龡&amp;H齲_x0001_C铣_x0014__x0007__x0001__x0001_ 3 3 4 2" xfId="527" xr:uid="{00000000-0005-0000-0000-00003F020000}"/>
    <cellStyle name="?鹎%U龡&amp;H齲_x0001_C铣_x0014__x0007__x0001__x0001_ 3 3 4 2 2" xfId="528" xr:uid="{00000000-0005-0000-0000-000040020000}"/>
    <cellStyle name="?鹎%U龡&amp;H齲_x0001_C铣_x0014__x0007__x0001__x0001_ 3 3 4 3" xfId="529" xr:uid="{00000000-0005-0000-0000-000041020000}"/>
    <cellStyle name="?鹎%U龡&amp;H齲_x0001_C铣_x0014__x0007__x0001__x0001_ 3 3 4 3 2" xfId="530" xr:uid="{00000000-0005-0000-0000-000042020000}"/>
    <cellStyle name="?鹎%U龡&amp;H齲_x0001_C铣_x0014__x0007__x0001__x0001_ 3 3 4 4" xfId="531" xr:uid="{00000000-0005-0000-0000-000043020000}"/>
    <cellStyle name="?鹎%U龡&amp;H齲_x0001_C铣_x0014__x0007__x0001__x0001_ 3 3 4 4 2" xfId="532" xr:uid="{00000000-0005-0000-0000-000044020000}"/>
    <cellStyle name="?鹎%U龡&amp;H齲_x0001_C铣_x0014__x0007__x0001__x0001_ 3 3 4 5" xfId="533" xr:uid="{00000000-0005-0000-0000-000045020000}"/>
    <cellStyle name="?鹎%U龡&amp;H齲_x0001_C铣_x0014__x0007__x0001__x0001_ 3 3 4_2015财政决算公开" xfId="534" xr:uid="{00000000-0005-0000-0000-000046020000}"/>
    <cellStyle name="?鹎%U龡&amp;H齲_x0001_C铣_x0014__x0007__x0001__x0001_ 3 3 5" xfId="535" xr:uid="{00000000-0005-0000-0000-000047020000}"/>
    <cellStyle name="?鹎%U龡&amp;H齲_x0001_C铣_x0014__x0007__x0001__x0001_ 3 3 5 2" xfId="536" xr:uid="{00000000-0005-0000-0000-000048020000}"/>
    <cellStyle name="?鹎%U龡&amp;H齲_x0001_C铣_x0014__x0007__x0001__x0001_ 3 3 5 2 2" xfId="537" xr:uid="{00000000-0005-0000-0000-000049020000}"/>
    <cellStyle name="?鹎%U龡&amp;H齲_x0001_C铣_x0014__x0007__x0001__x0001_ 3 3 5 3" xfId="538" xr:uid="{00000000-0005-0000-0000-00004A020000}"/>
    <cellStyle name="?鹎%U龡&amp;H齲_x0001_C铣_x0014__x0007__x0001__x0001_ 3 3 5 3 2" xfId="539" xr:uid="{00000000-0005-0000-0000-00004B020000}"/>
    <cellStyle name="?鹎%U龡&amp;H齲_x0001_C铣_x0014__x0007__x0001__x0001_ 3 3 5 4" xfId="540" xr:uid="{00000000-0005-0000-0000-00004C020000}"/>
    <cellStyle name="?鹎%U龡&amp;H齲_x0001_C铣_x0014__x0007__x0001__x0001_ 3 3 5_2015财政决算公开" xfId="541" xr:uid="{00000000-0005-0000-0000-00004D020000}"/>
    <cellStyle name="?鹎%U龡&amp;H齲_x0001_C铣_x0014__x0007__x0001__x0001_ 3 3 6" xfId="542" xr:uid="{00000000-0005-0000-0000-00004E020000}"/>
    <cellStyle name="?鹎%U龡&amp;H齲_x0001_C铣_x0014__x0007__x0001__x0001_ 3 3 6 2" xfId="543" xr:uid="{00000000-0005-0000-0000-00004F020000}"/>
    <cellStyle name="?鹎%U龡&amp;H齲_x0001_C铣_x0014__x0007__x0001__x0001_ 3 3 6 2 2" xfId="544" xr:uid="{00000000-0005-0000-0000-000050020000}"/>
    <cellStyle name="?鹎%U龡&amp;H齲_x0001_C铣_x0014__x0007__x0001__x0001_ 3 3 6 3" xfId="545" xr:uid="{00000000-0005-0000-0000-000051020000}"/>
    <cellStyle name="?鹎%U龡&amp;H齲_x0001_C铣_x0014__x0007__x0001__x0001_ 3 3 6 3 2" xfId="546" xr:uid="{00000000-0005-0000-0000-000052020000}"/>
    <cellStyle name="?鹎%U龡&amp;H齲_x0001_C铣_x0014__x0007__x0001__x0001_ 3 3 6 4" xfId="547" xr:uid="{00000000-0005-0000-0000-000053020000}"/>
    <cellStyle name="?鹎%U龡&amp;H齲_x0001_C铣_x0014__x0007__x0001__x0001_ 3 3 6 4 2" xfId="548" xr:uid="{00000000-0005-0000-0000-000054020000}"/>
    <cellStyle name="?鹎%U龡&amp;H齲_x0001_C铣_x0014__x0007__x0001__x0001_ 3 3 6 5" xfId="549" xr:uid="{00000000-0005-0000-0000-000055020000}"/>
    <cellStyle name="?鹎%U龡&amp;H齲_x0001_C铣_x0014__x0007__x0001__x0001_ 3 3 6_2015财政决算公开" xfId="550" xr:uid="{00000000-0005-0000-0000-000056020000}"/>
    <cellStyle name="?鹎%U龡&amp;H齲_x0001_C铣_x0014__x0007__x0001__x0001_ 3 3 7" xfId="551" xr:uid="{00000000-0005-0000-0000-000057020000}"/>
    <cellStyle name="?鹎%U龡&amp;H齲_x0001_C铣_x0014__x0007__x0001__x0001_ 3 3 7 2" xfId="552" xr:uid="{00000000-0005-0000-0000-000058020000}"/>
    <cellStyle name="?鹎%U龡&amp;H齲_x0001_C铣_x0014__x0007__x0001__x0001_ 3 3 8" xfId="553" xr:uid="{00000000-0005-0000-0000-000059020000}"/>
    <cellStyle name="?鹎%U龡&amp;H齲_x0001_C铣_x0014__x0007__x0001__x0001_ 3 3 8 2" xfId="554" xr:uid="{00000000-0005-0000-0000-00005A020000}"/>
    <cellStyle name="?鹎%U龡&amp;H齲_x0001_C铣_x0014__x0007__x0001__x0001_ 3 3 9" xfId="555" xr:uid="{00000000-0005-0000-0000-00005B020000}"/>
    <cellStyle name="?鹎%U龡&amp;H齲_x0001_C铣_x0014__x0007__x0001__x0001_ 3 3 9 2" xfId="556" xr:uid="{00000000-0005-0000-0000-00005C020000}"/>
    <cellStyle name="?鹎%U龡&amp;H齲_x0001_C铣_x0014__x0007__x0001__x0001_ 3 3_2015财政决算公开" xfId="557" xr:uid="{00000000-0005-0000-0000-00005D020000}"/>
    <cellStyle name="?鹎%U龡&amp;H齲_x0001_C铣_x0014__x0007__x0001__x0001_ 3 4" xfId="558" xr:uid="{00000000-0005-0000-0000-00005E020000}"/>
    <cellStyle name="?鹎%U龡&amp;H齲_x0001_C铣_x0014__x0007__x0001__x0001_ 3 4 10" xfId="559" xr:uid="{00000000-0005-0000-0000-00005F020000}"/>
    <cellStyle name="?鹎%U龡&amp;H齲_x0001_C铣_x0014__x0007__x0001__x0001_ 3 4 2" xfId="560" xr:uid="{00000000-0005-0000-0000-000060020000}"/>
    <cellStyle name="?鹎%U龡&amp;H齲_x0001_C铣_x0014__x0007__x0001__x0001_ 3 4 2 2" xfId="561" xr:uid="{00000000-0005-0000-0000-000061020000}"/>
    <cellStyle name="?鹎%U龡&amp;H齲_x0001_C铣_x0014__x0007__x0001__x0001_ 3 4 2 2 2" xfId="562" xr:uid="{00000000-0005-0000-0000-000062020000}"/>
    <cellStyle name="?鹎%U龡&amp;H齲_x0001_C铣_x0014__x0007__x0001__x0001_ 3 4 2 2 2 2" xfId="563" xr:uid="{00000000-0005-0000-0000-000063020000}"/>
    <cellStyle name="?鹎%U龡&amp;H齲_x0001_C铣_x0014__x0007__x0001__x0001_ 3 4 2 2 3" xfId="564" xr:uid="{00000000-0005-0000-0000-000064020000}"/>
    <cellStyle name="?鹎%U龡&amp;H齲_x0001_C铣_x0014__x0007__x0001__x0001_ 3 4 2 2 3 2" xfId="565" xr:uid="{00000000-0005-0000-0000-000065020000}"/>
    <cellStyle name="?鹎%U龡&amp;H齲_x0001_C铣_x0014__x0007__x0001__x0001_ 3 4 2 2 4" xfId="566" xr:uid="{00000000-0005-0000-0000-000066020000}"/>
    <cellStyle name="?鹎%U龡&amp;H齲_x0001_C铣_x0014__x0007__x0001__x0001_ 3 4 2 2 4 2" xfId="567" xr:uid="{00000000-0005-0000-0000-000067020000}"/>
    <cellStyle name="?鹎%U龡&amp;H齲_x0001_C铣_x0014__x0007__x0001__x0001_ 3 4 2 2 5" xfId="568" xr:uid="{00000000-0005-0000-0000-000068020000}"/>
    <cellStyle name="?鹎%U龡&amp;H齲_x0001_C铣_x0014__x0007__x0001__x0001_ 3 4 2 2_2015财政决算公开" xfId="569" xr:uid="{00000000-0005-0000-0000-000069020000}"/>
    <cellStyle name="?鹎%U龡&amp;H齲_x0001_C铣_x0014__x0007__x0001__x0001_ 3 4 2 3" xfId="570" xr:uid="{00000000-0005-0000-0000-00006A020000}"/>
    <cellStyle name="?鹎%U龡&amp;H齲_x0001_C铣_x0014__x0007__x0001__x0001_ 3 4 2 3 2" xfId="571" xr:uid="{00000000-0005-0000-0000-00006B020000}"/>
    <cellStyle name="?鹎%U龡&amp;H齲_x0001_C铣_x0014__x0007__x0001__x0001_ 3 4 2 3 2 2" xfId="572" xr:uid="{00000000-0005-0000-0000-00006C020000}"/>
    <cellStyle name="?鹎%U龡&amp;H齲_x0001_C铣_x0014__x0007__x0001__x0001_ 3 4 2 3 3" xfId="573" xr:uid="{00000000-0005-0000-0000-00006D020000}"/>
    <cellStyle name="?鹎%U龡&amp;H齲_x0001_C铣_x0014__x0007__x0001__x0001_ 3 4 2 3 3 2" xfId="574" xr:uid="{00000000-0005-0000-0000-00006E020000}"/>
    <cellStyle name="?鹎%U龡&amp;H齲_x0001_C铣_x0014__x0007__x0001__x0001_ 3 4 2 3 4" xfId="575" xr:uid="{00000000-0005-0000-0000-00006F020000}"/>
    <cellStyle name="?鹎%U龡&amp;H齲_x0001_C铣_x0014__x0007__x0001__x0001_ 3 4 2 3_2015财政决算公开" xfId="576" xr:uid="{00000000-0005-0000-0000-000070020000}"/>
    <cellStyle name="?鹎%U龡&amp;H齲_x0001_C铣_x0014__x0007__x0001__x0001_ 3 4 2 4" xfId="577" xr:uid="{00000000-0005-0000-0000-000071020000}"/>
    <cellStyle name="?鹎%U龡&amp;H齲_x0001_C铣_x0014__x0007__x0001__x0001_ 3 4 2 4 2" xfId="578" xr:uid="{00000000-0005-0000-0000-000072020000}"/>
    <cellStyle name="?鹎%U龡&amp;H齲_x0001_C铣_x0014__x0007__x0001__x0001_ 3 4 2 4 2 2" xfId="579" xr:uid="{00000000-0005-0000-0000-000073020000}"/>
    <cellStyle name="?鹎%U龡&amp;H齲_x0001_C铣_x0014__x0007__x0001__x0001_ 3 4 2 4 3" xfId="580" xr:uid="{00000000-0005-0000-0000-000074020000}"/>
    <cellStyle name="?鹎%U龡&amp;H齲_x0001_C铣_x0014__x0007__x0001__x0001_ 3 4 2 4 3 2" xfId="581" xr:uid="{00000000-0005-0000-0000-000075020000}"/>
    <cellStyle name="?鹎%U龡&amp;H齲_x0001_C铣_x0014__x0007__x0001__x0001_ 3 4 2 4 4" xfId="582" xr:uid="{00000000-0005-0000-0000-000076020000}"/>
    <cellStyle name="?鹎%U龡&amp;H齲_x0001_C铣_x0014__x0007__x0001__x0001_ 3 4 2 4 4 2" xfId="583" xr:uid="{00000000-0005-0000-0000-000077020000}"/>
    <cellStyle name="?鹎%U龡&amp;H齲_x0001_C铣_x0014__x0007__x0001__x0001_ 3 4 2 4 5" xfId="584" xr:uid="{00000000-0005-0000-0000-000078020000}"/>
    <cellStyle name="?鹎%U龡&amp;H齲_x0001_C铣_x0014__x0007__x0001__x0001_ 3 4 2 4_2015财政决算公开" xfId="585" xr:uid="{00000000-0005-0000-0000-000079020000}"/>
    <cellStyle name="?鹎%U龡&amp;H齲_x0001_C铣_x0014__x0007__x0001__x0001_ 3 4 2 5" xfId="586" xr:uid="{00000000-0005-0000-0000-00007A020000}"/>
    <cellStyle name="?鹎%U龡&amp;H齲_x0001_C铣_x0014__x0007__x0001__x0001_ 3 4 2 5 2" xfId="587" xr:uid="{00000000-0005-0000-0000-00007B020000}"/>
    <cellStyle name="?鹎%U龡&amp;H齲_x0001_C铣_x0014__x0007__x0001__x0001_ 3 4 2 6" xfId="588" xr:uid="{00000000-0005-0000-0000-00007C020000}"/>
    <cellStyle name="?鹎%U龡&amp;H齲_x0001_C铣_x0014__x0007__x0001__x0001_ 3 4 2 6 2" xfId="589" xr:uid="{00000000-0005-0000-0000-00007D020000}"/>
    <cellStyle name="?鹎%U龡&amp;H齲_x0001_C铣_x0014__x0007__x0001__x0001_ 3 4 2 7" xfId="590" xr:uid="{00000000-0005-0000-0000-00007E020000}"/>
    <cellStyle name="?鹎%U龡&amp;H齲_x0001_C铣_x0014__x0007__x0001__x0001_ 3 4 2 7 2" xfId="591" xr:uid="{00000000-0005-0000-0000-00007F020000}"/>
    <cellStyle name="?鹎%U龡&amp;H齲_x0001_C铣_x0014__x0007__x0001__x0001_ 3 4 2 8" xfId="592" xr:uid="{00000000-0005-0000-0000-000080020000}"/>
    <cellStyle name="?鹎%U龡&amp;H齲_x0001_C铣_x0014__x0007__x0001__x0001_ 3 4 2_2015财政决算公开" xfId="593" xr:uid="{00000000-0005-0000-0000-000081020000}"/>
    <cellStyle name="?鹎%U龡&amp;H齲_x0001_C铣_x0014__x0007__x0001__x0001_ 3 4 3" xfId="594" xr:uid="{00000000-0005-0000-0000-000082020000}"/>
    <cellStyle name="?鹎%U龡&amp;H齲_x0001_C铣_x0014__x0007__x0001__x0001_ 3 4 3 2" xfId="595" xr:uid="{00000000-0005-0000-0000-000083020000}"/>
    <cellStyle name="?鹎%U龡&amp;H齲_x0001_C铣_x0014__x0007__x0001__x0001_ 3 4 3 2 2" xfId="596" xr:uid="{00000000-0005-0000-0000-000084020000}"/>
    <cellStyle name="?鹎%U龡&amp;H齲_x0001_C铣_x0014__x0007__x0001__x0001_ 3 4 3 3" xfId="597" xr:uid="{00000000-0005-0000-0000-000085020000}"/>
    <cellStyle name="?鹎%U龡&amp;H齲_x0001_C铣_x0014__x0007__x0001__x0001_ 3 4 3 3 2" xfId="598" xr:uid="{00000000-0005-0000-0000-000086020000}"/>
    <cellStyle name="?鹎%U龡&amp;H齲_x0001_C铣_x0014__x0007__x0001__x0001_ 3 4 3 4" xfId="599" xr:uid="{00000000-0005-0000-0000-000087020000}"/>
    <cellStyle name="?鹎%U龡&amp;H齲_x0001_C铣_x0014__x0007__x0001__x0001_ 3 4 3 4 2" xfId="600" xr:uid="{00000000-0005-0000-0000-000088020000}"/>
    <cellStyle name="?鹎%U龡&amp;H齲_x0001_C铣_x0014__x0007__x0001__x0001_ 3 4 3 5" xfId="601" xr:uid="{00000000-0005-0000-0000-000089020000}"/>
    <cellStyle name="?鹎%U龡&amp;H齲_x0001_C铣_x0014__x0007__x0001__x0001_ 3 4 3_2015财政决算公开" xfId="602" xr:uid="{00000000-0005-0000-0000-00008A020000}"/>
    <cellStyle name="?鹎%U龡&amp;H齲_x0001_C铣_x0014__x0007__x0001__x0001_ 3 4 4" xfId="603" xr:uid="{00000000-0005-0000-0000-00008B020000}"/>
    <cellStyle name="?鹎%U龡&amp;H齲_x0001_C铣_x0014__x0007__x0001__x0001_ 3 4 4 2" xfId="604" xr:uid="{00000000-0005-0000-0000-00008C020000}"/>
    <cellStyle name="?鹎%U龡&amp;H齲_x0001_C铣_x0014__x0007__x0001__x0001_ 3 4 4 2 2" xfId="605" xr:uid="{00000000-0005-0000-0000-00008D020000}"/>
    <cellStyle name="?鹎%U龡&amp;H齲_x0001_C铣_x0014__x0007__x0001__x0001_ 3 4 4 3" xfId="606" xr:uid="{00000000-0005-0000-0000-00008E020000}"/>
    <cellStyle name="?鹎%U龡&amp;H齲_x0001_C铣_x0014__x0007__x0001__x0001_ 3 4 4 3 2" xfId="607" xr:uid="{00000000-0005-0000-0000-00008F020000}"/>
    <cellStyle name="?鹎%U龡&amp;H齲_x0001_C铣_x0014__x0007__x0001__x0001_ 3 4 4 4" xfId="608" xr:uid="{00000000-0005-0000-0000-000090020000}"/>
    <cellStyle name="?鹎%U龡&amp;H齲_x0001_C铣_x0014__x0007__x0001__x0001_ 3 4 4 4 2" xfId="609" xr:uid="{00000000-0005-0000-0000-000091020000}"/>
    <cellStyle name="?鹎%U龡&amp;H齲_x0001_C铣_x0014__x0007__x0001__x0001_ 3 4 4 5" xfId="610" xr:uid="{00000000-0005-0000-0000-000092020000}"/>
    <cellStyle name="?鹎%U龡&amp;H齲_x0001_C铣_x0014__x0007__x0001__x0001_ 3 4 4_2015财政决算公开" xfId="611" xr:uid="{00000000-0005-0000-0000-000093020000}"/>
    <cellStyle name="?鹎%U龡&amp;H齲_x0001_C铣_x0014__x0007__x0001__x0001_ 3 4 5" xfId="612" xr:uid="{00000000-0005-0000-0000-000094020000}"/>
    <cellStyle name="?鹎%U龡&amp;H齲_x0001_C铣_x0014__x0007__x0001__x0001_ 3 4 5 2" xfId="613" xr:uid="{00000000-0005-0000-0000-000095020000}"/>
    <cellStyle name="?鹎%U龡&amp;H齲_x0001_C铣_x0014__x0007__x0001__x0001_ 3 4 5 2 2" xfId="614" xr:uid="{00000000-0005-0000-0000-000096020000}"/>
    <cellStyle name="?鹎%U龡&amp;H齲_x0001_C铣_x0014__x0007__x0001__x0001_ 3 4 5 3" xfId="615" xr:uid="{00000000-0005-0000-0000-000097020000}"/>
    <cellStyle name="?鹎%U龡&amp;H齲_x0001_C铣_x0014__x0007__x0001__x0001_ 3 4 5 3 2" xfId="616" xr:uid="{00000000-0005-0000-0000-000098020000}"/>
    <cellStyle name="?鹎%U龡&amp;H齲_x0001_C铣_x0014__x0007__x0001__x0001_ 3 4 5 4" xfId="617" xr:uid="{00000000-0005-0000-0000-000099020000}"/>
    <cellStyle name="?鹎%U龡&amp;H齲_x0001_C铣_x0014__x0007__x0001__x0001_ 3 4 5_2015财政决算公开" xfId="618" xr:uid="{00000000-0005-0000-0000-00009A020000}"/>
    <cellStyle name="?鹎%U龡&amp;H齲_x0001_C铣_x0014__x0007__x0001__x0001_ 3 4 6" xfId="619" xr:uid="{00000000-0005-0000-0000-00009B020000}"/>
    <cellStyle name="?鹎%U龡&amp;H齲_x0001_C铣_x0014__x0007__x0001__x0001_ 3 4 6 2" xfId="620" xr:uid="{00000000-0005-0000-0000-00009C020000}"/>
    <cellStyle name="?鹎%U龡&amp;H齲_x0001_C铣_x0014__x0007__x0001__x0001_ 3 4 6 2 2" xfId="621" xr:uid="{00000000-0005-0000-0000-00009D020000}"/>
    <cellStyle name="?鹎%U龡&amp;H齲_x0001_C铣_x0014__x0007__x0001__x0001_ 3 4 6 3" xfId="622" xr:uid="{00000000-0005-0000-0000-00009E020000}"/>
    <cellStyle name="?鹎%U龡&amp;H齲_x0001_C铣_x0014__x0007__x0001__x0001_ 3 4 6 3 2" xfId="623" xr:uid="{00000000-0005-0000-0000-00009F020000}"/>
    <cellStyle name="?鹎%U龡&amp;H齲_x0001_C铣_x0014__x0007__x0001__x0001_ 3 4 6 4" xfId="624" xr:uid="{00000000-0005-0000-0000-0000A0020000}"/>
    <cellStyle name="?鹎%U龡&amp;H齲_x0001_C铣_x0014__x0007__x0001__x0001_ 3 4 6 4 2" xfId="625" xr:uid="{00000000-0005-0000-0000-0000A1020000}"/>
    <cellStyle name="?鹎%U龡&amp;H齲_x0001_C铣_x0014__x0007__x0001__x0001_ 3 4 6 5" xfId="626" xr:uid="{00000000-0005-0000-0000-0000A2020000}"/>
    <cellStyle name="?鹎%U龡&amp;H齲_x0001_C铣_x0014__x0007__x0001__x0001_ 3 4 6_2015财政决算公开" xfId="627" xr:uid="{00000000-0005-0000-0000-0000A3020000}"/>
    <cellStyle name="?鹎%U龡&amp;H齲_x0001_C铣_x0014__x0007__x0001__x0001_ 3 4 7" xfId="628" xr:uid="{00000000-0005-0000-0000-0000A4020000}"/>
    <cellStyle name="?鹎%U龡&amp;H齲_x0001_C铣_x0014__x0007__x0001__x0001_ 3 4 7 2" xfId="629" xr:uid="{00000000-0005-0000-0000-0000A5020000}"/>
    <cellStyle name="?鹎%U龡&amp;H齲_x0001_C铣_x0014__x0007__x0001__x0001_ 3 4 8" xfId="630" xr:uid="{00000000-0005-0000-0000-0000A6020000}"/>
    <cellStyle name="?鹎%U龡&amp;H齲_x0001_C铣_x0014__x0007__x0001__x0001_ 3 4 8 2" xfId="631" xr:uid="{00000000-0005-0000-0000-0000A7020000}"/>
    <cellStyle name="?鹎%U龡&amp;H齲_x0001_C铣_x0014__x0007__x0001__x0001_ 3 4 9" xfId="632" xr:uid="{00000000-0005-0000-0000-0000A8020000}"/>
    <cellStyle name="?鹎%U龡&amp;H齲_x0001_C铣_x0014__x0007__x0001__x0001_ 3 4 9 2" xfId="633" xr:uid="{00000000-0005-0000-0000-0000A9020000}"/>
    <cellStyle name="?鹎%U龡&amp;H齲_x0001_C铣_x0014__x0007__x0001__x0001_ 3 4_2015财政决算公开" xfId="634" xr:uid="{00000000-0005-0000-0000-0000AA020000}"/>
    <cellStyle name="?鹎%U龡&amp;H齲_x0001_C铣_x0014__x0007__x0001__x0001_ 3 5" xfId="635" xr:uid="{00000000-0005-0000-0000-0000AB020000}"/>
    <cellStyle name="?鹎%U龡&amp;H齲_x0001_C铣_x0014__x0007__x0001__x0001_ 3 5 2" xfId="636" xr:uid="{00000000-0005-0000-0000-0000AC020000}"/>
    <cellStyle name="?鹎%U龡&amp;H齲_x0001_C铣_x0014__x0007__x0001__x0001_ 3 5 2 2" xfId="637" xr:uid="{00000000-0005-0000-0000-0000AD020000}"/>
    <cellStyle name="?鹎%U龡&amp;H齲_x0001_C铣_x0014__x0007__x0001__x0001_ 3 5 3" xfId="638" xr:uid="{00000000-0005-0000-0000-0000AE020000}"/>
    <cellStyle name="?鹎%U龡&amp;H齲_x0001_C铣_x0014__x0007__x0001__x0001_ 3 5_2015财政决算公开" xfId="639" xr:uid="{00000000-0005-0000-0000-0000AF020000}"/>
    <cellStyle name="?鹎%U龡&amp;H齲_x0001_C铣_x0014__x0007__x0001__x0001_ 3 6" xfId="640" xr:uid="{00000000-0005-0000-0000-0000B0020000}"/>
    <cellStyle name="?鹎%U龡&amp;H齲_x0001_C铣_x0014__x0007__x0001__x0001_ 3 6 2" xfId="641" xr:uid="{00000000-0005-0000-0000-0000B1020000}"/>
    <cellStyle name="?鹎%U龡&amp;H齲_x0001_C铣_x0014__x0007__x0001__x0001_ 3 6 2 2" xfId="642" xr:uid="{00000000-0005-0000-0000-0000B2020000}"/>
    <cellStyle name="?鹎%U龡&amp;H齲_x0001_C铣_x0014__x0007__x0001__x0001_ 3 6 3" xfId="643" xr:uid="{00000000-0005-0000-0000-0000B3020000}"/>
    <cellStyle name="?鹎%U龡&amp;H齲_x0001_C铣_x0014__x0007__x0001__x0001_ 3 6 3 2" xfId="644" xr:uid="{00000000-0005-0000-0000-0000B4020000}"/>
    <cellStyle name="?鹎%U龡&amp;H齲_x0001_C铣_x0014__x0007__x0001__x0001_ 3 6 4" xfId="645" xr:uid="{00000000-0005-0000-0000-0000B5020000}"/>
    <cellStyle name="?鹎%U龡&amp;H齲_x0001_C铣_x0014__x0007__x0001__x0001_ 3 6_2015财政决算公开" xfId="646" xr:uid="{00000000-0005-0000-0000-0000B6020000}"/>
    <cellStyle name="?鹎%U龡&amp;H齲_x0001_C铣_x0014__x0007__x0001__x0001_ 3 7" xfId="647" xr:uid="{00000000-0005-0000-0000-0000B7020000}"/>
    <cellStyle name="?鹎%U龡&amp;H齲_x0001_C铣_x0014__x0007__x0001__x0001_ 3 7 2" xfId="648" xr:uid="{00000000-0005-0000-0000-0000B8020000}"/>
    <cellStyle name="?鹎%U龡&amp;H齲_x0001_C铣_x0014__x0007__x0001__x0001_ 3 8" xfId="649" xr:uid="{00000000-0005-0000-0000-0000B9020000}"/>
    <cellStyle name="?鹎%U龡&amp;H齲_x0001_C铣_x0014__x0007__x0001__x0001_ 3 8 2" xfId="650" xr:uid="{00000000-0005-0000-0000-0000BA020000}"/>
    <cellStyle name="?鹎%U龡&amp;H齲_x0001_C铣_x0014__x0007__x0001__x0001_ 3 9" xfId="651" xr:uid="{00000000-0005-0000-0000-0000BB020000}"/>
    <cellStyle name="?鹎%U龡&amp;H齲_x0001_C铣_x0014__x0007__x0001__x0001_ 3 9 2" xfId="652" xr:uid="{00000000-0005-0000-0000-0000BC020000}"/>
    <cellStyle name="?鹎%U龡&amp;H齲_x0001_C铣_x0014__x0007__x0001__x0001_ 3_2015财政决算公开" xfId="653" xr:uid="{00000000-0005-0000-0000-0000BD020000}"/>
    <cellStyle name="?鹎%U龡&amp;H齲_x0001_C铣_x0014__x0007__x0001__x0001_ 4" xfId="654" xr:uid="{00000000-0005-0000-0000-0000BE020000}"/>
    <cellStyle name="?鹎%U龡&amp;H齲_x0001_C铣_x0014__x0007__x0001__x0001_ 4 10" xfId="655" xr:uid="{00000000-0005-0000-0000-0000BF020000}"/>
    <cellStyle name="?鹎%U龡&amp;H齲_x0001_C铣_x0014__x0007__x0001__x0001_ 4 2" xfId="656" xr:uid="{00000000-0005-0000-0000-0000C0020000}"/>
    <cellStyle name="?鹎%U龡&amp;H齲_x0001_C铣_x0014__x0007__x0001__x0001_ 4 2 2" xfId="657" xr:uid="{00000000-0005-0000-0000-0000C1020000}"/>
    <cellStyle name="?鹎%U龡&amp;H齲_x0001_C铣_x0014__x0007__x0001__x0001_ 4 2 2 2" xfId="658" xr:uid="{00000000-0005-0000-0000-0000C2020000}"/>
    <cellStyle name="?鹎%U龡&amp;H齲_x0001_C铣_x0014__x0007__x0001__x0001_ 4 2 2 2 2" xfId="659" xr:uid="{00000000-0005-0000-0000-0000C3020000}"/>
    <cellStyle name="?鹎%U龡&amp;H齲_x0001_C铣_x0014__x0007__x0001__x0001_ 4 2 2 3" xfId="660" xr:uid="{00000000-0005-0000-0000-0000C4020000}"/>
    <cellStyle name="?鹎%U龡&amp;H齲_x0001_C铣_x0014__x0007__x0001__x0001_ 4 2 2 3 2" xfId="661" xr:uid="{00000000-0005-0000-0000-0000C5020000}"/>
    <cellStyle name="?鹎%U龡&amp;H齲_x0001_C铣_x0014__x0007__x0001__x0001_ 4 2 2 4" xfId="662" xr:uid="{00000000-0005-0000-0000-0000C6020000}"/>
    <cellStyle name="?鹎%U龡&amp;H齲_x0001_C铣_x0014__x0007__x0001__x0001_ 4 2 2 4 2" xfId="663" xr:uid="{00000000-0005-0000-0000-0000C7020000}"/>
    <cellStyle name="?鹎%U龡&amp;H齲_x0001_C铣_x0014__x0007__x0001__x0001_ 4 2 2 5" xfId="664" xr:uid="{00000000-0005-0000-0000-0000C8020000}"/>
    <cellStyle name="?鹎%U龡&amp;H齲_x0001_C铣_x0014__x0007__x0001__x0001_ 4 2 2 5 2" xfId="665" xr:uid="{00000000-0005-0000-0000-0000C9020000}"/>
    <cellStyle name="?鹎%U龡&amp;H齲_x0001_C铣_x0014__x0007__x0001__x0001_ 4 2 2 6" xfId="666" xr:uid="{00000000-0005-0000-0000-0000CA020000}"/>
    <cellStyle name="?鹎%U龡&amp;H齲_x0001_C铣_x0014__x0007__x0001__x0001_ 4 2 2_2015财政决算公开" xfId="667" xr:uid="{00000000-0005-0000-0000-0000CB020000}"/>
    <cellStyle name="?鹎%U龡&amp;H齲_x0001_C铣_x0014__x0007__x0001__x0001_ 4 2 3" xfId="668" xr:uid="{00000000-0005-0000-0000-0000CC020000}"/>
    <cellStyle name="?鹎%U龡&amp;H齲_x0001_C铣_x0014__x0007__x0001__x0001_ 4 2 3 2" xfId="669" xr:uid="{00000000-0005-0000-0000-0000CD020000}"/>
    <cellStyle name="?鹎%U龡&amp;H齲_x0001_C铣_x0014__x0007__x0001__x0001_ 4 2 3 2 2" xfId="670" xr:uid="{00000000-0005-0000-0000-0000CE020000}"/>
    <cellStyle name="?鹎%U龡&amp;H齲_x0001_C铣_x0014__x0007__x0001__x0001_ 4 2 3 3" xfId="671" xr:uid="{00000000-0005-0000-0000-0000CF020000}"/>
    <cellStyle name="?鹎%U龡&amp;H齲_x0001_C铣_x0014__x0007__x0001__x0001_ 4 2 3 3 2" xfId="672" xr:uid="{00000000-0005-0000-0000-0000D0020000}"/>
    <cellStyle name="?鹎%U龡&amp;H齲_x0001_C铣_x0014__x0007__x0001__x0001_ 4 2 3 4" xfId="673" xr:uid="{00000000-0005-0000-0000-0000D1020000}"/>
    <cellStyle name="?鹎%U龡&amp;H齲_x0001_C铣_x0014__x0007__x0001__x0001_ 4 2 3_2015财政决算公开" xfId="674" xr:uid="{00000000-0005-0000-0000-0000D2020000}"/>
    <cellStyle name="?鹎%U龡&amp;H齲_x0001_C铣_x0014__x0007__x0001__x0001_ 4 2 4" xfId="675" xr:uid="{00000000-0005-0000-0000-0000D3020000}"/>
    <cellStyle name="?鹎%U龡&amp;H齲_x0001_C铣_x0014__x0007__x0001__x0001_ 4 2 4 2" xfId="676" xr:uid="{00000000-0005-0000-0000-0000D4020000}"/>
    <cellStyle name="?鹎%U龡&amp;H齲_x0001_C铣_x0014__x0007__x0001__x0001_ 4 2 4 2 2" xfId="677" xr:uid="{00000000-0005-0000-0000-0000D5020000}"/>
    <cellStyle name="?鹎%U龡&amp;H齲_x0001_C铣_x0014__x0007__x0001__x0001_ 4 2 4 3" xfId="678" xr:uid="{00000000-0005-0000-0000-0000D6020000}"/>
    <cellStyle name="?鹎%U龡&amp;H齲_x0001_C铣_x0014__x0007__x0001__x0001_ 4 2 4 3 2" xfId="679" xr:uid="{00000000-0005-0000-0000-0000D7020000}"/>
    <cellStyle name="?鹎%U龡&amp;H齲_x0001_C铣_x0014__x0007__x0001__x0001_ 4 2 4 4" xfId="680" xr:uid="{00000000-0005-0000-0000-0000D8020000}"/>
    <cellStyle name="?鹎%U龡&amp;H齲_x0001_C铣_x0014__x0007__x0001__x0001_ 4 2 4 4 2" xfId="681" xr:uid="{00000000-0005-0000-0000-0000D9020000}"/>
    <cellStyle name="?鹎%U龡&amp;H齲_x0001_C铣_x0014__x0007__x0001__x0001_ 4 2 4 5" xfId="682" xr:uid="{00000000-0005-0000-0000-0000DA020000}"/>
    <cellStyle name="?鹎%U龡&amp;H齲_x0001_C铣_x0014__x0007__x0001__x0001_ 4 2 4_2015财政决算公开" xfId="683" xr:uid="{00000000-0005-0000-0000-0000DB020000}"/>
    <cellStyle name="?鹎%U龡&amp;H齲_x0001_C铣_x0014__x0007__x0001__x0001_ 4 2 5" xfId="684" xr:uid="{00000000-0005-0000-0000-0000DC020000}"/>
    <cellStyle name="?鹎%U龡&amp;H齲_x0001_C铣_x0014__x0007__x0001__x0001_ 4 2 5 2" xfId="685" xr:uid="{00000000-0005-0000-0000-0000DD020000}"/>
    <cellStyle name="?鹎%U龡&amp;H齲_x0001_C铣_x0014__x0007__x0001__x0001_ 4 2 6" xfId="686" xr:uid="{00000000-0005-0000-0000-0000DE020000}"/>
    <cellStyle name="?鹎%U龡&amp;H齲_x0001_C铣_x0014__x0007__x0001__x0001_ 4 2 6 2" xfId="687" xr:uid="{00000000-0005-0000-0000-0000DF020000}"/>
    <cellStyle name="?鹎%U龡&amp;H齲_x0001_C铣_x0014__x0007__x0001__x0001_ 4 2 7" xfId="688" xr:uid="{00000000-0005-0000-0000-0000E0020000}"/>
    <cellStyle name="?鹎%U龡&amp;H齲_x0001_C铣_x0014__x0007__x0001__x0001_ 4 2 7 2" xfId="689" xr:uid="{00000000-0005-0000-0000-0000E1020000}"/>
    <cellStyle name="?鹎%U龡&amp;H齲_x0001_C铣_x0014__x0007__x0001__x0001_ 4 2 8" xfId="690" xr:uid="{00000000-0005-0000-0000-0000E2020000}"/>
    <cellStyle name="?鹎%U龡&amp;H齲_x0001_C铣_x0014__x0007__x0001__x0001_ 4 2_2015财政决算公开" xfId="691" xr:uid="{00000000-0005-0000-0000-0000E3020000}"/>
    <cellStyle name="?鹎%U龡&amp;H齲_x0001_C铣_x0014__x0007__x0001__x0001_ 4 3" xfId="692" xr:uid="{00000000-0005-0000-0000-0000E4020000}"/>
    <cellStyle name="?鹎%U龡&amp;H齲_x0001_C铣_x0014__x0007__x0001__x0001_ 4 3 2" xfId="693" xr:uid="{00000000-0005-0000-0000-0000E5020000}"/>
    <cellStyle name="?鹎%U龡&amp;H齲_x0001_C铣_x0014__x0007__x0001__x0001_ 4 3 2 2" xfId="694" xr:uid="{00000000-0005-0000-0000-0000E6020000}"/>
    <cellStyle name="?鹎%U龡&amp;H齲_x0001_C铣_x0014__x0007__x0001__x0001_ 4 3 3" xfId="695" xr:uid="{00000000-0005-0000-0000-0000E7020000}"/>
    <cellStyle name="?鹎%U龡&amp;H齲_x0001_C铣_x0014__x0007__x0001__x0001_ 4 3 3 2" xfId="696" xr:uid="{00000000-0005-0000-0000-0000E8020000}"/>
    <cellStyle name="?鹎%U龡&amp;H齲_x0001_C铣_x0014__x0007__x0001__x0001_ 4 3 4" xfId="697" xr:uid="{00000000-0005-0000-0000-0000E9020000}"/>
    <cellStyle name="?鹎%U龡&amp;H齲_x0001_C铣_x0014__x0007__x0001__x0001_ 4 3 4 2" xfId="698" xr:uid="{00000000-0005-0000-0000-0000EA020000}"/>
    <cellStyle name="?鹎%U龡&amp;H齲_x0001_C铣_x0014__x0007__x0001__x0001_ 4 3 5" xfId="699" xr:uid="{00000000-0005-0000-0000-0000EB020000}"/>
    <cellStyle name="?鹎%U龡&amp;H齲_x0001_C铣_x0014__x0007__x0001__x0001_ 4 3 5 2" xfId="700" xr:uid="{00000000-0005-0000-0000-0000EC020000}"/>
    <cellStyle name="?鹎%U龡&amp;H齲_x0001_C铣_x0014__x0007__x0001__x0001_ 4 3 6" xfId="701" xr:uid="{00000000-0005-0000-0000-0000ED020000}"/>
    <cellStyle name="?鹎%U龡&amp;H齲_x0001_C铣_x0014__x0007__x0001__x0001_ 4 3_2015财政决算公开" xfId="702" xr:uid="{00000000-0005-0000-0000-0000EE020000}"/>
    <cellStyle name="?鹎%U龡&amp;H齲_x0001_C铣_x0014__x0007__x0001__x0001_ 4 4" xfId="703" xr:uid="{00000000-0005-0000-0000-0000EF020000}"/>
    <cellStyle name="?鹎%U龡&amp;H齲_x0001_C铣_x0014__x0007__x0001__x0001_ 4 4 2" xfId="704" xr:uid="{00000000-0005-0000-0000-0000F0020000}"/>
    <cellStyle name="?鹎%U龡&amp;H齲_x0001_C铣_x0014__x0007__x0001__x0001_ 4 4 2 2" xfId="705" xr:uid="{00000000-0005-0000-0000-0000F1020000}"/>
    <cellStyle name="?鹎%U龡&amp;H齲_x0001_C铣_x0014__x0007__x0001__x0001_ 4 4 3" xfId="706" xr:uid="{00000000-0005-0000-0000-0000F2020000}"/>
    <cellStyle name="?鹎%U龡&amp;H齲_x0001_C铣_x0014__x0007__x0001__x0001_ 4 4 3 2" xfId="707" xr:uid="{00000000-0005-0000-0000-0000F3020000}"/>
    <cellStyle name="?鹎%U龡&amp;H齲_x0001_C铣_x0014__x0007__x0001__x0001_ 4 4 4" xfId="708" xr:uid="{00000000-0005-0000-0000-0000F4020000}"/>
    <cellStyle name="?鹎%U龡&amp;H齲_x0001_C铣_x0014__x0007__x0001__x0001_ 4 4 4 2" xfId="709" xr:uid="{00000000-0005-0000-0000-0000F5020000}"/>
    <cellStyle name="?鹎%U龡&amp;H齲_x0001_C铣_x0014__x0007__x0001__x0001_ 4 4 5" xfId="710" xr:uid="{00000000-0005-0000-0000-0000F6020000}"/>
    <cellStyle name="?鹎%U龡&amp;H齲_x0001_C铣_x0014__x0007__x0001__x0001_ 4 4_2015财政决算公开" xfId="711" xr:uid="{00000000-0005-0000-0000-0000F7020000}"/>
    <cellStyle name="?鹎%U龡&amp;H齲_x0001_C铣_x0014__x0007__x0001__x0001_ 4 5" xfId="712" xr:uid="{00000000-0005-0000-0000-0000F8020000}"/>
    <cellStyle name="?鹎%U龡&amp;H齲_x0001_C铣_x0014__x0007__x0001__x0001_ 4 5 2" xfId="713" xr:uid="{00000000-0005-0000-0000-0000F9020000}"/>
    <cellStyle name="?鹎%U龡&amp;H齲_x0001_C铣_x0014__x0007__x0001__x0001_ 4 5 2 2" xfId="714" xr:uid="{00000000-0005-0000-0000-0000FA020000}"/>
    <cellStyle name="?鹎%U龡&amp;H齲_x0001_C铣_x0014__x0007__x0001__x0001_ 4 5 3" xfId="715" xr:uid="{00000000-0005-0000-0000-0000FB020000}"/>
    <cellStyle name="?鹎%U龡&amp;H齲_x0001_C铣_x0014__x0007__x0001__x0001_ 4 5 3 2" xfId="716" xr:uid="{00000000-0005-0000-0000-0000FC020000}"/>
    <cellStyle name="?鹎%U龡&amp;H齲_x0001_C铣_x0014__x0007__x0001__x0001_ 4 5 4" xfId="717" xr:uid="{00000000-0005-0000-0000-0000FD020000}"/>
    <cellStyle name="?鹎%U龡&amp;H齲_x0001_C铣_x0014__x0007__x0001__x0001_ 4 5_2015财政决算公开" xfId="718" xr:uid="{00000000-0005-0000-0000-0000FE020000}"/>
    <cellStyle name="?鹎%U龡&amp;H齲_x0001_C铣_x0014__x0007__x0001__x0001_ 4 6" xfId="719" xr:uid="{00000000-0005-0000-0000-0000FF020000}"/>
    <cellStyle name="?鹎%U龡&amp;H齲_x0001_C铣_x0014__x0007__x0001__x0001_ 4 6 2" xfId="720" xr:uid="{00000000-0005-0000-0000-000000030000}"/>
    <cellStyle name="?鹎%U龡&amp;H齲_x0001_C铣_x0014__x0007__x0001__x0001_ 4 6 2 2" xfId="721" xr:uid="{00000000-0005-0000-0000-000001030000}"/>
    <cellStyle name="?鹎%U龡&amp;H齲_x0001_C铣_x0014__x0007__x0001__x0001_ 4 6 3" xfId="722" xr:uid="{00000000-0005-0000-0000-000002030000}"/>
    <cellStyle name="?鹎%U龡&amp;H齲_x0001_C铣_x0014__x0007__x0001__x0001_ 4 6 3 2" xfId="723" xr:uid="{00000000-0005-0000-0000-000003030000}"/>
    <cellStyle name="?鹎%U龡&amp;H齲_x0001_C铣_x0014__x0007__x0001__x0001_ 4 6 4" xfId="724" xr:uid="{00000000-0005-0000-0000-000004030000}"/>
    <cellStyle name="?鹎%U龡&amp;H齲_x0001_C铣_x0014__x0007__x0001__x0001_ 4 6 4 2" xfId="725" xr:uid="{00000000-0005-0000-0000-000005030000}"/>
    <cellStyle name="?鹎%U龡&amp;H齲_x0001_C铣_x0014__x0007__x0001__x0001_ 4 6 5" xfId="726" xr:uid="{00000000-0005-0000-0000-000006030000}"/>
    <cellStyle name="?鹎%U龡&amp;H齲_x0001_C铣_x0014__x0007__x0001__x0001_ 4 6_2015财政决算公开" xfId="727" xr:uid="{00000000-0005-0000-0000-000007030000}"/>
    <cellStyle name="?鹎%U龡&amp;H齲_x0001_C铣_x0014__x0007__x0001__x0001_ 4 7" xfId="728" xr:uid="{00000000-0005-0000-0000-000008030000}"/>
    <cellStyle name="?鹎%U龡&amp;H齲_x0001_C铣_x0014__x0007__x0001__x0001_ 4 7 2" xfId="729" xr:uid="{00000000-0005-0000-0000-000009030000}"/>
    <cellStyle name="?鹎%U龡&amp;H齲_x0001_C铣_x0014__x0007__x0001__x0001_ 4 8" xfId="730" xr:uid="{00000000-0005-0000-0000-00000A030000}"/>
    <cellStyle name="?鹎%U龡&amp;H齲_x0001_C铣_x0014__x0007__x0001__x0001_ 4 8 2" xfId="731" xr:uid="{00000000-0005-0000-0000-00000B030000}"/>
    <cellStyle name="?鹎%U龡&amp;H齲_x0001_C铣_x0014__x0007__x0001__x0001_ 4 9" xfId="732" xr:uid="{00000000-0005-0000-0000-00000C030000}"/>
    <cellStyle name="?鹎%U龡&amp;H齲_x0001_C铣_x0014__x0007__x0001__x0001_ 4 9 2" xfId="733" xr:uid="{00000000-0005-0000-0000-00000D030000}"/>
    <cellStyle name="?鹎%U龡&amp;H齲_x0001_C铣_x0014__x0007__x0001__x0001_ 4_2015财政决算公开" xfId="734" xr:uid="{00000000-0005-0000-0000-00000E030000}"/>
    <cellStyle name="?鹎%U龡&amp;H齲_x0001_C铣_x0014__x0007__x0001__x0001_ 5" xfId="735" xr:uid="{00000000-0005-0000-0000-00000F030000}"/>
    <cellStyle name="?鹎%U龡&amp;H齲_x0001_C铣_x0014__x0007__x0001__x0001_ 5 2" xfId="736" xr:uid="{00000000-0005-0000-0000-000010030000}"/>
    <cellStyle name="?鹎%U龡&amp;H齲_x0001_C铣_x0014__x0007__x0001__x0001_ 5 2 2" xfId="737" xr:uid="{00000000-0005-0000-0000-000011030000}"/>
    <cellStyle name="?鹎%U龡&amp;H齲_x0001_C铣_x0014__x0007__x0001__x0001_ 5 3" xfId="738" xr:uid="{00000000-0005-0000-0000-000012030000}"/>
    <cellStyle name="?鹎%U龡&amp;H齲_x0001_C铣_x0014__x0007__x0001__x0001_ 5 3 2" xfId="739" xr:uid="{00000000-0005-0000-0000-000013030000}"/>
    <cellStyle name="?鹎%U龡&amp;H齲_x0001_C铣_x0014__x0007__x0001__x0001_ 5 4" xfId="740" xr:uid="{00000000-0005-0000-0000-000014030000}"/>
    <cellStyle name="?鹎%U龡&amp;H齲_x0001_C铣_x0014__x0007__x0001__x0001_ 5_2015财政决算公开" xfId="741" xr:uid="{00000000-0005-0000-0000-000015030000}"/>
    <cellStyle name="?鹎%U龡&amp;H齲_x0001_C铣_x0014__x0007__x0001__x0001_ 6" xfId="742" xr:uid="{00000000-0005-0000-0000-000016030000}"/>
    <cellStyle name="?鹎%U龡&amp;H齲_x0001_C铣_x0014__x0007__x0001__x0001_ 6 2" xfId="743" xr:uid="{00000000-0005-0000-0000-000017030000}"/>
    <cellStyle name="?鹎%U龡&amp;H齲_x0001_C铣_x0014__x0007__x0001__x0001_ 6 2 2" xfId="744" xr:uid="{00000000-0005-0000-0000-000018030000}"/>
    <cellStyle name="?鹎%U龡&amp;H齲_x0001_C铣_x0014__x0007__x0001__x0001_ 6 3" xfId="745" xr:uid="{00000000-0005-0000-0000-000019030000}"/>
    <cellStyle name="?鹎%U龡&amp;H齲_x0001_C铣_x0014__x0007__x0001__x0001_ 6 3 2" xfId="746" xr:uid="{00000000-0005-0000-0000-00001A030000}"/>
    <cellStyle name="?鹎%U龡&amp;H齲_x0001_C铣_x0014__x0007__x0001__x0001_ 6 4" xfId="747" xr:uid="{00000000-0005-0000-0000-00001B030000}"/>
    <cellStyle name="?鹎%U龡&amp;H齲_x0001_C铣_x0014__x0007__x0001__x0001_ 6_2015财政决算公开" xfId="748" xr:uid="{00000000-0005-0000-0000-00001C030000}"/>
    <cellStyle name="?鹎%U龡&amp;H齲_x0001_C铣_x0014__x0007__x0001__x0001_ 7" xfId="749" xr:uid="{00000000-0005-0000-0000-00001D030000}"/>
    <cellStyle name="20% - 强调文字颜色 1 2" xfId="750" xr:uid="{00000000-0005-0000-0000-00001E030000}"/>
    <cellStyle name="20% - 强调文字颜色 1 2 10 2 2" xfId="751" xr:uid="{00000000-0005-0000-0000-00001F030000}"/>
    <cellStyle name="20% - 强调文字颜色 1 2 2" xfId="752" xr:uid="{00000000-0005-0000-0000-000020030000}"/>
    <cellStyle name="20% - 强调文字颜色 1 2 2 2" xfId="753" xr:uid="{00000000-0005-0000-0000-000021030000}"/>
    <cellStyle name="20% - 强调文字颜色 1 2 2 2 2" xfId="754" xr:uid="{00000000-0005-0000-0000-000022030000}"/>
    <cellStyle name="20% - 强调文字颜色 1 2 2 2 2 2" xfId="755" xr:uid="{00000000-0005-0000-0000-000023030000}"/>
    <cellStyle name="20% - 强调文字颜色 1 2 2 2 3" xfId="756" xr:uid="{00000000-0005-0000-0000-000024030000}"/>
    <cellStyle name="20% - 强调文字颜色 1 2 2 2 3 3 2" xfId="757" xr:uid="{00000000-0005-0000-0000-000025030000}"/>
    <cellStyle name="20% - 强调文字颜色 1 2 2 2_2015财政决算公开" xfId="758" xr:uid="{00000000-0005-0000-0000-000026030000}"/>
    <cellStyle name="20% - 强调文字颜色 1 2 2 3" xfId="759" xr:uid="{00000000-0005-0000-0000-000027030000}"/>
    <cellStyle name="20% - 强调文字颜色 1 2 2 3 2" xfId="760" xr:uid="{00000000-0005-0000-0000-000028030000}"/>
    <cellStyle name="20% - 强调文字颜色 1 2 2 4" xfId="761" xr:uid="{00000000-0005-0000-0000-000029030000}"/>
    <cellStyle name="20% - 强调文字颜色 1 2 2_2015财政决算公开" xfId="762" xr:uid="{00000000-0005-0000-0000-00002A030000}"/>
    <cellStyle name="20% - 强调文字颜色 1 2 3" xfId="763" xr:uid="{00000000-0005-0000-0000-00002B030000}"/>
    <cellStyle name="20% - 强调文字颜色 1 2 3 2" xfId="764" xr:uid="{00000000-0005-0000-0000-00002C030000}"/>
    <cellStyle name="20% - 强调文字颜色 1 2 3 2 2" xfId="765" xr:uid="{00000000-0005-0000-0000-00002D030000}"/>
    <cellStyle name="20% - 强调文字颜色 1 2 3 2 2 2" xfId="766" xr:uid="{00000000-0005-0000-0000-00002E030000}"/>
    <cellStyle name="20% - 强调文字颜色 1 2 3 2 2 2 3 2" xfId="767" xr:uid="{00000000-0005-0000-0000-00002F030000}"/>
    <cellStyle name="20% - 强调文字颜色 1 2 3 2 3" xfId="768" xr:uid="{00000000-0005-0000-0000-000030030000}"/>
    <cellStyle name="20% - 强调文字颜色 1 2 3 2_2015财政决算公开" xfId="769" xr:uid="{00000000-0005-0000-0000-000031030000}"/>
    <cellStyle name="20% - 强调文字颜色 1 2 3 3" xfId="770" xr:uid="{00000000-0005-0000-0000-000032030000}"/>
    <cellStyle name="20% - 强调文字颜色 1 2 3 3 2" xfId="771" xr:uid="{00000000-0005-0000-0000-000033030000}"/>
    <cellStyle name="20% - 强调文字颜色 1 2 3 4" xfId="772" xr:uid="{00000000-0005-0000-0000-000034030000}"/>
    <cellStyle name="20% - 强调文字颜色 1 2 3 5" xfId="773" xr:uid="{00000000-0005-0000-0000-000035030000}"/>
    <cellStyle name="20% - 强调文字颜色 1 2 3_2015财政决算公开" xfId="774" xr:uid="{00000000-0005-0000-0000-000036030000}"/>
    <cellStyle name="20% - 强调文字颜色 1 2 4" xfId="775" xr:uid="{00000000-0005-0000-0000-000037030000}"/>
    <cellStyle name="20% - 强调文字颜色 1 2 4 2" xfId="776" xr:uid="{00000000-0005-0000-0000-000038030000}"/>
    <cellStyle name="20% - 强调文字颜色 1 2 4 2 2" xfId="777" xr:uid="{00000000-0005-0000-0000-000039030000}"/>
    <cellStyle name="20% - 强调文字颜色 1 2 4 2 2 3 2" xfId="778" xr:uid="{00000000-0005-0000-0000-00003A030000}"/>
    <cellStyle name="20% - 强调文字颜色 1 2 4 3" xfId="779" xr:uid="{00000000-0005-0000-0000-00003B030000}"/>
    <cellStyle name="20% - 强调文字颜色 1 2 4 4" xfId="780" xr:uid="{00000000-0005-0000-0000-00003C030000}"/>
    <cellStyle name="20% - 强调文字颜色 1 2 4_2015财政决算公开" xfId="781" xr:uid="{00000000-0005-0000-0000-00003D030000}"/>
    <cellStyle name="20% - 强调文字颜色 1 2 5" xfId="782" xr:uid="{00000000-0005-0000-0000-00003E030000}"/>
    <cellStyle name="20% - 强调文字颜色 1 2 5 2" xfId="783" xr:uid="{00000000-0005-0000-0000-00003F030000}"/>
    <cellStyle name="20% - 强调文字颜色 1 2 6" xfId="784" xr:uid="{00000000-0005-0000-0000-000040030000}"/>
    <cellStyle name="20% - 强调文字颜色 1 2 6 3" xfId="785" xr:uid="{00000000-0005-0000-0000-000041030000}"/>
    <cellStyle name="20% - 强调文字颜色 1 2 7" xfId="786" xr:uid="{00000000-0005-0000-0000-000042030000}"/>
    <cellStyle name="20% - 强调文字颜色 1 2 8" xfId="787" xr:uid="{00000000-0005-0000-0000-000043030000}"/>
    <cellStyle name="20% - 强调文字颜色 1 2 9 2" xfId="788" xr:uid="{00000000-0005-0000-0000-000044030000}"/>
    <cellStyle name="20% - 强调文字颜色 1 2_2015财政决算公开" xfId="789" xr:uid="{00000000-0005-0000-0000-000045030000}"/>
    <cellStyle name="20% - 强调文字颜色 1 3" xfId="790" xr:uid="{00000000-0005-0000-0000-000046030000}"/>
    <cellStyle name="20% - 强调文字颜色 1 3 2" xfId="791" xr:uid="{00000000-0005-0000-0000-000047030000}"/>
    <cellStyle name="20% - 强调文字颜色 1 3 2 2" xfId="792" xr:uid="{00000000-0005-0000-0000-000048030000}"/>
    <cellStyle name="20% - 强调文字颜色 1 3 2 2 2" xfId="793" xr:uid="{00000000-0005-0000-0000-000049030000}"/>
    <cellStyle name="20% - 强调文字颜色 1 3 2 2 2 2" xfId="794" xr:uid="{00000000-0005-0000-0000-00004A030000}"/>
    <cellStyle name="20% - 强调文字颜色 1 3 2 2 2 2 3" xfId="795" xr:uid="{00000000-0005-0000-0000-00004B030000}"/>
    <cellStyle name="20% - 强调文字颜色 1 3 2 2 3" xfId="796" xr:uid="{00000000-0005-0000-0000-00004C030000}"/>
    <cellStyle name="20% - 强调文字颜色 1 3 2 2_2015财政决算公开" xfId="797" xr:uid="{00000000-0005-0000-0000-00004D030000}"/>
    <cellStyle name="20% - 强调文字颜色 1 3 2 3" xfId="798" xr:uid="{00000000-0005-0000-0000-00004E030000}"/>
    <cellStyle name="20% - 强调文字颜色 1 3 2 3 2" xfId="799" xr:uid="{00000000-0005-0000-0000-00004F030000}"/>
    <cellStyle name="20% - 强调文字颜色 1 3 2 4" xfId="800" xr:uid="{00000000-0005-0000-0000-000050030000}"/>
    <cellStyle name="20% - 强调文字颜色 1 3 2 4 3 2" xfId="801" xr:uid="{00000000-0005-0000-0000-000051030000}"/>
    <cellStyle name="20% - 强调文字颜色 1 3 2_2015财政决算公开" xfId="802" xr:uid="{00000000-0005-0000-0000-000052030000}"/>
    <cellStyle name="20% - 强调文字颜色 1 3 3" xfId="803" xr:uid="{00000000-0005-0000-0000-000053030000}"/>
    <cellStyle name="20% - 强调文字颜色 1 3 3 2" xfId="804" xr:uid="{00000000-0005-0000-0000-000054030000}"/>
    <cellStyle name="20% - 强调文字颜色 1 3 3 2 2" xfId="805" xr:uid="{00000000-0005-0000-0000-000055030000}"/>
    <cellStyle name="20% - 强调文字颜色 1 3 3 3" xfId="806" xr:uid="{00000000-0005-0000-0000-000056030000}"/>
    <cellStyle name="20% - 强调文字颜色 1 3 3_2015财政决算公开" xfId="807" xr:uid="{00000000-0005-0000-0000-000057030000}"/>
    <cellStyle name="20% - 强调文字颜色 1 3 4" xfId="808" xr:uid="{00000000-0005-0000-0000-000058030000}"/>
    <cellStyle name="20% - 强调文字颜色 1 3 4 2" xfId="809" xr:uid="{00000000-0005-0000-0000-000059030000}"/>
    <cellStyle name="20% - 强调文字颜色 1 3 4 2 3 2" xfId="810" xr:uid="{00000000-0005-0000-0000-00005A030000}"/>
    <cellStyle name="20% - 强调文字颜色 1 3 5" xfId="811" xr:uid="{00000000-0005-0000-0000-00005B030000}"/>
    <cellStyle name="20% - 强调文字颜色 1 3 5 3 2" xfId="812" xr:uid="{00000000-0005-0000-0000-00005C030000}"/>
    <cellStyle name="20% - 强调文字颜色 1 3_2015财政决算公开" xfId="813" xr:uid="{00000000-0005-0000-0000-00005D030000}"/>
    <cellStyle name="20% - 强调文字颜色 1 4" xfId="814" xr:uid="{00000000-0005-0000-0000-00005E030000}"/>
    <cellStyle name="20% - 强调文字颜色 1 4 2" xfId="815" xr:uid="{00000000-0005-0000-0000-00005F030000}"/>
    <cellStyle name="20% - 强调文字颜色 1 4 2 2" xfId="816" xr:uid="{00000000-0005-0000-0000-000060030000}"/>
    <cellStyle name="20% - 强调文字颜色 1 4 2 2 2" xfId="817" xr:uid="{00000000-0005-0000-0000-000061030000}"/>
    <cellStyle name="20% - 强调文字颜色 1 4 2 2 2 2" xfId="818" xr:uid="{00000000-0005-0000-0000-000062030000}"/>
    <cellStyle name="20% - 强调文字颜色 1 4 2 2 2 3" xfId="819" xr:uid="{00000000-0005-0000-0000-000063030000}"/>
    <cellStyle name="20% - 强调文字颜色 1 4 2 3" xfId="820" xr:uid="{00000000-0005-0000-0000-000064030000}"/>
    <cellStyle name="20% - 强调文字颜色 1 4 2_2015财政决算公开" xfId="821" xr:uid="{00000000-0005-0000-0000-000065030000}"/>
    <cellStyle name="20% - 强调文字颜色 1 4 3" xfId="822" xr:uid="{00000000-0005-0000-0000-000066030000}"/>
    <cellStyle name="20% - 强调文字颜色 1 4 3 2" xfId="823" xr:uid="{00000000-0005-0000-0000-000067030000}"/>
    <cellStyle name="20% - 强调文字颜色 1 4 4" xfId="824" xr:uid="{00000000-0005-0000-0000-000068030000}"/>
    <cellStyle name="20% - 强调文字颜色 1 4 4 3 2" xfId="825" xr:uid="{00000000-0005-0000-0000-000069030000}"/>
    <cellStyle name="20% - 强调文字颜色 1 4_2015财政决算公开" xfId="826" xr:uid="{00000000-0005-0000-0000-00006A030000}"/>
    <cellStyle name="20% - 强调文字颜色 1 5" xfId="827" xr:uid="{00000000-0005-0000-0000-00006B030000}"/>
    <cellStyle name="20% - 强调文字颜色 1 5 2" xfId="828" xr:uid="{00000000-0005-0000-0000-00006C030000}"/>
    <cellStyle name="20% - 强调文字颜色 1 5 2 2" xfId="829" xr:uid="{00000000-0005-0000-0000-00006D030000}"/>
    <cellStyle name="20% - 强调文字颜色 1 5 2 2 2" xfId="830" xr:uid="{00000000-0005-0000-0000-00006E030000}"/>
    <cellStyle name="20% - 强调文字颜色 1 5 2 2 2 2" xfId="831" xr:uid="{00000000-0005-0000-0000-00006F030000}"/>
    <cellStyle name="20% - 强调文字颜色 1 5 2 2 2 3" xfId="832" xr:uid="{00000000-0005-0000-0000-000070030000}"/>
    <cellStyle name="20% - 强调文字颜色 1 5 2 3" xfId="833" xr:uid="{00000000-0005-0000-0000-000071030000}"/>
    <cellStyle name="20% - 强调文字颜色 1 5 2 3 3" xfId="834" xr:uid="{00000000-0005-0000-0000-000072030000}"/>
    <cellStyle name="20% - 强调文字颜色 1 5 2_2015财政决算公开" xfId="835" xr:uid="{00000000-0005-0000-0000-000073030000}"/>
    <cellStyle name="20% - 强调文字颜色 1 5 3" xfId="836" xr:uid="{00000000-0005-0000-0000-000074030000}"/>
    <cellStyle name="20% - 强调文字颜色 1 5 3 2" xfId="837" xr:uid="{00000000-0005-0000-0000-000075030000}"/>
    <cellStyle name="20% - 强调文字颜色 1 5 3 2 2" xfId="838" xr:uid="{00000000-0005-0000-0000-000076030000}"/>
    <cellStyle name="20% - 强调文字颜色 1 5 3 2 3" xfId="839" xr:uid="{00000000-0005-0000-0000-000077030000}"/>
    <cellStyle name="20% - 强调文字颜色 1 5 4" xfId="840" xr:uid="{00000000-0005-0000-0000-000078030000}"/>
    <cellStyle name="20% - 强调文字颜色 1 5_2015财政决算公开" xfId="841" xr:uid="{00000000-0005-0000-0000-000079030000}"/>
    <cellStyle name="20% - 强调文字颜色 1 6" xfId="842" xr:uid="{00000000-0005-0000-0000-00007A030000}"/>
    <cellStyle name="20% - 强调文字颜色 1 6 2" xfId="843" xr:uid="{00000000-0005-0000-0000-00007B030000}"/>
    <cellStyle name="20% - 强调文字颜色 1 6 2 2" xfId="844" xr:uid="{00000000-0005-0000-0000-00007C030000}"/>
    <cellStyle name="20% - 强调文字颜色 1 6 2 2 3 2" xfId="845" xr:uid="{00000000-0005-0000-0000-00007D030000}"/>
    <cellStyle name="20% - 强调文字颜色 1 6 3" xfId="846" xr:uid="{00000000-0005-0000-0000-00007E030000}"/>
    <cellStyle name="20% - 强调文字颜色 1 6 3 2" xfId="847" xr:uid="{00000000-0005-0000-0000-00007F030000}"/>
    <cellStyle name="20% - 强调文字颜色 1 6_2015财政决算公开" xfId="848" xr:uid="{00000000-0005-0000-0000-000080030000}"/>
    <cellStyle name="20% - 强调文字颜色 1 7" xfId="849" xr:uid="{00000000-0005-0000-0000-000081030000}"/>
    <cellStyle name="20% - 强调文字颜色 1 7 2" xfId="850" xr:uid="{00000000-0005-0000-0000-000082030000}"/>
    <cellStyle name="20% - 强调文字颜色 1 8" xfId="851" xr:uid="{00000000-0005-0000-0000-000083030000}"/>
    <cellStyle name="20% - 强调文字颜色 1 8 3" xfId="852" xr:uid="{00000000-0005-0000-0000-000084030000}"/>
    <cellStyle name="20% - 强调文字颜色 1 9" xfId="853" xr:uid="{00000000-0005-0000-0000-000085030000}"/>
    <cellStyle name="20% - 强调文字颜色 1 9 3 2" xfId="854" xr:uid="{00000000-0005-0000-0000-000086030000}"/>
    <cellStyle name="20% - 强调文字颜色 2 2" xfId="855" xr:uid="{00000000-0005-0000-0000-000087030000}"/>
    <cellStyle name="20% - 强调文字颜色 2 2 10 2" xfId="856" xr:uid="{00000000-0005-0000-0000-000088030000}"/>
    <cellStyle name="20% - 强调文字颜色 2 2 2" xfId="857" xr:uid="{00000000-0005-0000-0000-000089030000}"/>
    <cellStyle name="20% - 强调文字颜色 2 2 2 2" xfId="858" xr:uid="{00000000-0005-0000-0000-00008A030000}"/>
    <cellStyle name="20% - 强调文字颜色 2 2 2 2 2" xfId="859" xr:uid="{00000000-0005-0000-0000-00008B030000}"/>
    <cellStyle name="20% - 强调文字颜色 2 2 2 2 2 2" xfId="860" xr:uid="{00000000-0005-0000-0000-00008C030000}"/>
    <cellStyle name="20% - 强调文字颜色 2 2 2 2 2 2 2" xfId="861" xr:uid="{00000000-0005-0000-0000-00008D030000}"/>
    <cellStyle name="20% - 强调文字颜色 2 2 2 2 2 2 3" xfId="862" xr:uid="{00000000-0005-0000-0000-00008E030000}"/>
    <cellStyle name="20% - 强调文字颜色 2 2 2 2 3" xfId="863" xr:uid="{00000000-0005-0000-0000-00008F030000}"/>
    <cellStyle name="20% - 强调文字颜色 2 2 2 2 3 2" xfId="864" xr:uid="{00000000-0005-0000-0000-000090030000}"/>
    <cellStyle name="20% - 强调文字颜色 2 2 2 2_2015财政决算公开" xfId="865" xr:uid="{00000000-0005-0000-0000-000091030000}"/>
    <cellStyle name="20% - 强调文字颜色 2 2 2 3" xfId="866" xr:uid="{00000000-0005-0000-0000-000092030000}"/>
    <cellStyle name="20% - 强调文字颜色 2 2 2 3 2" xfId="867" xr:uid="{00000000-0005-0000-0000-000093030000}"/>
    <cellStyle name="20% - 强调文字颜色 2 2 2 4" xfId="868" xr:uid="{00000000-0005-0000-0000-000094030000}"/>
    <cellStyle name="20% - 强调文字颜色 2 2 2_2015财政决算公开" xfId="869" xr:uid="{00000000-0005-0000-0000-000095030000}"/>
    <cellStyle name="20% - 强调文字颜色 2 2 3" xfId="870" xr:uid="{00000000-0005-0000-0000-000096030000}"/>
    <cellStyle name="20% - 强调文字颜色 2 2 3 2" xfId="871" xr:uid="{00000000-0005-0000-0000-000097030000}"/>
    <cellStyle name="20% - 强调文字颜色 2 2 3 2 2" xfId="872" xr:uid="{00000000-0005-0000-0000-000098030000}"/>
    <cellStyle name="20% - 强调文字颜色 2 2 3 2 2 2" xfId="873" xr:uid="{00000000-0005-0000-0000-000099030000}"/>
    <cellStyle name="20% - 强调文字颜色 2 2 3 2 3" xfId="874" xr:uid="{00000000-0005-0000-0000-00009A030000}"/>
    <cellStyle name="20% - 强调文字颜色 2 2 3 2 3 2" xfId="875" xr:uid="{00000000-0005-0000-0000-00009B030000}"/>
    <cellStyle name="20% - 强调文字颜色 2 2 3 2 3 3 2" xfId="876" xr:uid="{00000000-0005-0000-0000-00009C030000}"/>
    <cellStyle name="20% - 强调文字颜色 2 2 3 2_2015财政决算公开" xfId="877" xr:uid="{00000000-0005-0000-0000-00009D030000}"/>
    <cellStyle name="20% - 强调文字颜色 2 2 3 3" xfId="878" xr:uid="{00000000-0005-0000-0000-00009E030000}"/>
    <cellStyle name="20% - 强调文字颜色 2 2 3 3 2" xfId="879" xr:uid="{00000000-0005-0000-0000-00009F030000}"/>
    <cellStyle name="20% - 强调文字颜色 2 2 3 4" xfId="880" xr:uid="{00000000-0005-0000-0000-0000A0030000}"/>
    <cellStyle name="20% - 强调文字颜色 2 2 3 4 3 2" xfId="881" xr:uid="{00000000-0005-0000-0000-0000A1030000}"/>
    <cellStyle name="20% - 强调文字颜色 2 2 3 5" xfId="882" xr:uid="{00000000-0005-0000-0000-0000A2030000}"/>
    <cellStyle name="20% - 强调文字颜色 2 2 3_2015财政决算公开" xfId="883" xr:uid="{00000000-0005-0000-0000-0000A3030000}"/>
    <cellStyle name="20% - 强调文字颜色 2 2 4" xfId="884" xr:uid="{00000000-0005-0000-0000-0000A4030000}"/>
    <cellStyle name="20% - 强调文字颜色 2 2 4 2" xfId="885" xr:uid="{00000000-0005-0000-0000-0000A5030000}"/>
    <cellStyle name="20% - 强调文字颜色 2 2 4 2 2" xfId="886" xr:uid="{00000000-0005-0000-0000-0000A6030000}"/>
    <cellStyle name="20% - 强调文字颜色 2 2 4 3" xfId="887" xr:uid="{00000000-0005-0000-0000-0000A7030000}"/>
    <cellStyle name="20% - 强调文字颜色 2 2 4 4" xfId="888" xr:uid="{00000000-0005-0000-0000-0000A8030000}"/>
    <cellStyle name="20% - 强调文字颜色 2 2 4_2015财政决算公开" xfId="889" xr:uid="{00000000-0005-0000-0000-0000A9030000}"/>
    <cellStyle name="20% - 强调文字颜色 2 2 5" xfId="890" xr:uid="{00000000-0005-0000-0000-0000AA030000}"/>
    <cellStyle name="20% - 强调文字颜色 2 2 5 2" xfId="891" xr:uid="{00000000-0005-0000-0000-0000AB030000}"/>
    <cellStyle name="20% - 强调文字颜色 2 2 5 2 3" xfId="892" xr:uid="{00000000-0005-0000-0000-0000AC030000}"/>
    <cellStyle name="20% - 强调文字颜色 2 2 6" xfId="893" xr:uid="{00000000-0005-0000-0000-0000AD030000}"/>
    <cellStyle name="20% - 强调文字颜色 2 2 6 2" xfId="894" xr:uid="{00000000-0005-0000-0000-0000AE030000}"/>
    <cellStyle name="20% - 强调文字颜色 2 2 7" xfId="895" xr:uid="{00000000-0005-0000-0000-0000AF030000}"/>
    <cellStyle name="20% - 强调文字颜色 2 2 9 2" xfId="896" xr:uid="{00000000-0005-0000-0000-0000B0030000}"/>
    <cellStyle name="20% - 强调文字颜色 2 2_2015财政决算公开" xfId="897" xr:uid="{00000000-0005-0000-0000-0000B1030000}"/>
    <cellStyle name="20% - 强调文字颜色 2 3" xfId="898" xr:uid="{00000000-0005-0000-0000-0000B2030000}"/>
    <cellStyle name="20% - 强调文字颜色 2 3 2" xfId="899" xr:uid="{00000000-0005-0000-0000-0000B3030000}"/>
    <cellStyle name="20% - 强调文字颜色 2 3 2 2" xfId="900" xr:uid="{00000000-0005-0000-0000-0000B4030000}"/>
    <cellStyle name="20% - 强调文字颜色 2 3 2 2 2" xfId="901" xr:uid="{00000000-0005-0000-0000-0000B5030000}"/>
    <cellStyle name="20% - 强调文字颜色 2 3 2 2 2 2" xfId="902" xr:uid="{00000000-0005-0000-0000-0000B6030000}"/>
    <cellStyle name="20% - 强调文字颜色 2 3 2 2 2 2 2" xfId="903" xr:uid="{00000000-0005-0000-0000-0000B7030000}"/>
    <cellStyle name="20% - 强调文字颜色 2 3 2 2 3" xfId="904" xr:uid="{00000000-0005-0000-0000-0000B8030000}"/>
    <cellStyle name="20% - 强调文字颜色 2 3 2 2_2015财政决算公开" xfId="905" xr:uid="{00000000-0005-0000-0000-0000B9030000}"/>
    <cellStyle name="20% - 强调文字颜色 2 3 2 3" xfId="906" xr:uid="{00000000-0005-0000-0000-0000BA030000}"/>
    <cellStyle name="20% - 强调文字颜色 2 3 2 3 2" xfId="907" xr:uid="{00000000-0005-0000-0000-0000BB030000}"/>
    <cellStyle name="20% - 强调文字颜色 2 3 2 4" xfId="908" xr:uid="{00000000-0005-0000-0000-0000BC030000}"/>
    <cellStyle name="20% - 强调文字颜色 2 3 2 4 2" xfId="909" xr:uid="{00000000-0005-0000-0000-0000BD030000}"/>
    <cellStyle name="20% - 强调文字颜色 2 3 2_2015财政决算公开" xfId="910" xr:uid="{00000000-0005-0000-0000-0000BE030000}"/>
    <cellStyle name="20% - 强调文字颜色 2 3 3" xfId="911" xr:uid="{00000000-0005-0000-0000-0000BF030000}"/>
    <cellStyle name="20% - 强调文字颜色 2 3 3 2" xfId="912" xr:uid="{00000000-0005-0000-0000-0000C0030000}"/>
    <cellStyle name="20% - 强调文字颜色 2 3 3 2 2" xfId="913" xr:uid="{00000000-0005-0000-0000-0000C1030000}"/>
    <cellStyle name="20% - 强调文字颜色 2 3 3 3" xfId="914" xr:uid="{00000000-0005-0000-0000-0000C2030000}"/>
    <cellStyle name="20% - 强调文字颜色 2 3 3 3 3" xfId="915" xr:uid="{00000000-0005-0000-0000-0000C3030000}"/>
    <cellStyle name="20% - 强调文字颜色 2 3 3 3 3 2" xfId="916" xr:uid="{00000000-0005-0000-0000-0000C4030000}"/>
    <cellStyle name="20% - 强调文字颜色 2 3 3_2015财政决算公开" xfId="917" xr:uid="{00000000-0005-0000-0000-0000C5030000}"/>
    <cellStyle name="20% - 强调文字颜色 2 3 4" xfId="918" xr:uid="{00000000-0005-0000-0000-0000C6030000}"/>
    <cellStyle name="20% - 强调文字颜色 2 3 4 2" xfId="919" xr:uid="{00000000-0005-0000-0000-0000C7030000}"/>
    <cellStyle name="20% - 强调文字颜色 2 3 5" xfId="920" xr:uid="{00000000-0005-0000-0000-0000C8030000}"/>
    <cellStyle name="20% - 强调文字颜色 2 3 5 2" xfId="921" xr:uid="{00000000-0005-0000-0000-0000C9030000}"/>
    <cellStyle name="20% - 强调文字颜色 2 3_2015财政决算公开" xfId="922" xr:uid="{00000000-0005-0000-0000-0000CA030000}"/>
    <cellStyle name="20% - 强调文字颜色 2 4" xfId="923" xr:uid="{00000000-0005-0000-0000-0000CB030000}"/>
    <cellStyle name="20% - 强调文字颜色 2 4 2" xfId="924" xr:uid="{00000000-0005-0000-0000-0000CC030000}"/>
    <cellStyle name="20% - 强调文字颜色 2 4 2 2" xfId="925" xr:uid="{00000000-0005-0000-0000-0000CD030000}"/>
    <cellStyle name="20% - 强调文字颜色 2 4 2 2 2" xfId="926" xr:uid="{00000000-0005-0000-0000-0000CE030000}"/>
    <cellStyle name="20% - 强调文字颜色 2 4 2 2 2 3" xfId="927" xr:uid="{00000000-0005-0000-0000-0000CF030000}"/>
    <cellStyle name="20% - 强调文字颜色 2 4 2 3" xfId="928" xr:uid="{00000000-0005-0000-0000-0000D0030000}"/>
    <cellStyle name="20% - 强调文字颜色 2 4 2 3 2" xfId="929" xr:uid="{00000000-0005-0000-0000-0000D1030000}"/>
    <cellStyle name="20% - 强调文字颜色 2 4 2_2015财政决算公开" xfId="930" xr:uid="{00000000-0005-0000-0000-0000D2030000}"/>
    <cellStyle name="20% - 强调文字颜色 2 4 3" xfId="931" xr:uid="{00000000-0005-0000-0000-0000D3030000}"/>
    <cellStyle name="20% - 强调文字颜色 2 4 3 2" xfId="932" xr:uid="{00000000-0005-0000-0000-0000D4030000}"/>
    <cellStyle name="20% - 强调文字颜色 2 4 4" xfId="933" xr:uid="{00000000-0005-0000-0000-0000D5030000}"/>
    <cellStyle name="20% - 强调文字颜色 2 4 4 3" xfId="934" xr:uid="{00000000-0005-0000-0000-0000D6030000}"/>
    <cellStyle name="20% - 强调文字颜色 2 4_2015财政决算公开" xfId="935" xr:uid="{00000000-0005-0000-0000-0000D7030000}"/>
    <cellStyle name="20% - 强调文字颜色 2 5" xfId="936" xr:uid="{00000000-0005-0000-0000-0000D8030000}"/>
    <cellStyle name="20% - 强调文字颜色 2 5 2" xfId="937" xr:uid="{00000000-0005-0000-0000-0000D9030000}"/>
    <cellStyle name="20% - 强调文字颜色 2 5 2 2" xfId="938" xr:uid="{00000000-0005-0000-0000-0000DA030000}"/>
    <cellStyle name="20% - 强调文字颜色 2 5 2 2 2" xfId="939" xr:uid="{00000000-0005-0000-0000-0000DB030000}"/>
    <cellStyle name="20% - 强调文字颜色 2 5 2 3" xfId="940" xr:uid="{00000000-0005-0000-0000-0000DC030000}"/>
    <cellStyle name="20% - 强调文字颜色 2 5 2 3 3 2" xfId="941" xr:uid="{00000000-0005-0000-0000-0000DD030000}"/>
    <cellStyle name="20% - 强调文字颜色 2 5 2_2015财政决算公开" xfId="942" xr:uid="{00000000-0005-0000-0000-0000DE030000}"/>
    <cellStyle name="20% - 强调文字颜色 2 5 3" xfId="943" xr:uid="{00000000-0005-0000-0000-0000DF030000}"/>
    <cellStyle name="20% - 强调文字颜色 2 5 3 2" xfId="944" xr:uid="{00000000-0005-0000-0000-0000E0030000}"/>
    <cellStyle name="20% - 强调文字颜色 2 5 4" xfId="945" xr:uid="{00000000-0005-0000-0000-0000E1030000}"/>
    <cellStyle name="20% - 强调文字颜色 2 5 4 3" xfId="946" xr:uid="{00000000-0005-0000-0000-0000E2030000}"/>
    <cellStyle name="20% - 强调文字颜色 2 5_2015财政决算公开" xfId="947" xr:uid="{00000000-0005-0000-0000-0000E3030000}"/>
    <cellStyle name="20% - 强调文字颜色 2 6" xfId="948" xr:uid="{00000000-0005-0000-0000-0000E4030000}"/>
    <cellStyle name="20% - 强调文字颜色 2 6 2" xfId="949" xr:uid="{00000000-0005-0000-0000-0000E5030000}"/>
    <cellStyle name="20% - 强调文字颜色 2 6 2 2" xfId="950" xr:uid="{00000000-0005-0000-0000-0000E6030000}"/>
    <cellStyle name="20% - 强调文字颜色 2 6 2 2 3 2" xfId="951" xr:uid="{00000000-0005-0000-0000-0000E7030000}"/>
    <cellStyle name="20% - 强调文字颜色 2 6 3" xfId="952" xr:uid="{00000000-0005-0000-0000-0000E8030000}"/>
    <cellStyle name="20% - 强调文字颜色 2 6_2015财政决算公开" xfId="953" xr:uid="{00000000-0005-0000-0000-0000E9030000}"/>
    <cellStyle name="20% - 强调文字颜色 2 7" xfId="954" xr:uid="{00000000-0005-0000-0000-0000EA030000}"/>
    <cellStyle name="20% - 强调文字颜色 2 7 2" xfId="955" xr:uid="{00000000-0005-0000-0000-0000EB030000}"/>
    <cellStyle name="20% - 强调文字颜色 2 8" xfId="956" xr:uid="{00000000-0005-0000-0000-0000EC030000}"/>
    <cellStyle name="20% - 强调文字颜色 2 8 3 2" xfId="957" xr:uid="{00000000-0005-0000-0000-0000ED030000}"/>
    <cellStyle name="20% - 强调文字颜色 2 9" xfId="958" xr:uid="{00000000-0005-0000-0000-0000EE030000}"/>
    <cellStyle name="20% - 强调文字颜色 3 2" xfId="959" xr:uid="{00000000-0005-0000-0000-0000EF030000}"/>
    <cellStyle name="20% - 强调文字颜色 3 2 2" xfId="960" xr:uid="{00000000-0005-0000-0000-0000F0030000}"/>
    <cellStyle name="20% - 强调文字颜色 3 2 2 2" xfId="961" xr:uid="{00000000-0005-0000-0000-0000F1030000}"/>
    <cellStyle name="20% - 强调文字颜色 3 2 2 2 2" xfId="962" xr:uid="{00000000-0005-0000-0000-0000F2030000}"/>
    <cellStyle name="20% - 强调文字颜色 3 2 2 2 2 2" xfId="963" xr:uid="{00000000-0005-0000-0000-0000F3030000}"/>
    <cellStyle name="20% - 强调文字颜色 3 2 2 2 3" xfId="964" xr:uid="{00000000-0005-0000-0000-0000F4030000}"/>
    <cellStyle name="20% - 强调文字颜色 3 2 2 2_2015财政决算公开" xfId="965" xr:uid="{00000000-0005-0000-0000-0000F5030000}"/>
    <cellStyle name="20% - 强调文字颜色 3 2 2 3" xfId="966" xr:uid="{00000000-0005-0000-0000-0000F6030000}"/>
    <cellStyle name="20% - 强调文字颜色 3 2 2 3 2" xfId="967" xr:uid="{00000000-0005-0000-0000-0000F7030000}"/>
    <cellStyle name="20% - 强调文字颜色 3 2 2 4" xfId="968" xr:uid="{00000000-0005-0000-0000-0000F8030000}"/>
    <cellStyle name="20% - 强调文字颜色 3 2 2 4 3" xfId="969" xr:uid="{00000000-0005-0000-0000-0000F9030000}"/>
    <cellStyle name="20% - 强调文字颜色 3 2 2_2015财政决算公开" xfId="970" xr:uid="{00000000-0005-0000-0000-0000FA030000}"/>
    <cellStyle name="20% - 强调文字颜色 3 2 3" xfId="971" xr:uid="{00000000-0005-0000-0000-0000FB030000}"/>
    <cellStyle name="20% - 强调文字颜色 3 2 3 2" xfId="972" xr:uid="{00000000-0005-0000-0000-0000FC030000}"/>
    <cellStyle name="20% - 强调文字颜色 3 2 3 2 2" xfId="973" xr:uid="{00000000-0005-0000-0000-0000FD030000}"/>
    <cellStyle name="20% - 强调文字颜色 3 2 3 2 2 2" xfId="974" xr:uid="{00000000-0005-0000-0000-0000FE030000}"/>
    <cellStyle name="20% - 强调文字颜色 3 2 3 2 2 2 2" xfId="975" xr:uid="{00000000-0005-0000-0000-0000FF030000}"/>
    <cellStyle name="20% - 强调文字颜色 3 2 3 2 2 2 3" xfId="976" xr:uid="{00000000-0005-0000-0000-000000040000}"/>
    <cellStyle name="20% - 强调文字颜色 3 2 3 2 3" xfId="977" xr:uid="{00000000-0005-0000-0000-000001040000}"/>
    <cellStyle name="20% - 强调文字颜色 3 2 3 2_2015财政决算公开" xfId="978" xr:uid="{00000000-0005-0000-0000-000002040000}"/>
    <cellStyle name="20% - 强调文字颜色 3 2 3 3" xfId="979" xr:uid="{00000000-0005-0000-0000-000003040000}"/>
    <cellStyle name="20% - 强调文字颜色 3 2 3 3 2" xfId="980" xr:uid="{00000000-0005-0000-0000-000004040000}"/>
    <cellStyle name="20% - 强调文字颜色 3 2 3 3 2 3 2" xfId="981" xr:uid="{00000000-0005-0000-0000-000005040000}"/>
    <cellStyle name="20% - 强调文字颜色 3 2 3 4" xfId="982" xr:uid="{00000000-0005-0000-0000-000006040000}"/>
    <cellStyle name="20% - 强调文字颜色 3 2 3 5" xfId="983" xr:uid="{00000000-0005-0000-0000-000007040000}"/>
    <cellStyle name="20% - 强调文字颜色 3 2 3 5 3 2" xfId="984" xr:uid="{00000000-0005-0000-0000-000008040000}"/>
    <cellStyle name="20% - 强调文字颜色 3 2 3_2015财政决算公开" xfId="985" xr:uid="{00000000-0005-0000-0000-000009040000}"/>
    <cellStyle name="20% - 强调文字颜色 3 2 4" xfId="986" xr:uid="{00000000-0005-0000-0000-00000A040000}"/>
    <cellStyle name="20% - 强调文字颜色 3 2 4 2" xfId="987" xr:uid="{00000000-0005-0000-0000-00000B040000}"/>
    <cellStyle name="20% - 强调文字颜色 3 2 4 2 2" xfId="988" xr:uid="{00000000-0005-0000-0000-00000C040000}"/>
    <cellStyle name="20% - 强调文字颜色 3 2 4 2 2 3" xfId="989" xr:uid="{00000000-0005-0000-0000-00000D040000}"/>
    <cellStyle name="20% - 强调文字颜色 3 2 4 3" xfId="990" xr:uid="{00000000-0005-0000-0000-00000E040000}"/>
    <cellStyle name="20% - 强调文字颜色 3 2 4 4" xfId="991" xr:uid="{00000000-0005-0000-0000-00000F040000}"/>
    <cellStyle name="20% - 强调文字颜色 3 2 4_2015财政决算公开" xfId="992" xr:uid="{00000000-0005-0000-0000-000010040000}"/>
    <cellStyle name="20% - 强调文字颜色 3 2 5" xfId="993" xr:uid="{00000000-0005-0000-0000-000011040000}"/>
    <cellStyle name="20% - 强调文字颜色 3 2 5 2" xfId="994" xr:uid="{00000000-0005-0000-0000-000012040000}"/>
    <cellStyle name="20% - 强调文字颜色 3 2 6" xfId="995" xr:uid="{00000000-0005-0000-0000-000013040000}"/>
    <cellStyle name="20% - 强调文字颜色 3 2 6 3" xfId="996" xr:uid="{00000000-0005-0000-0000-000014040000}"/>
    <cellStyle name="20% - 强调文字颜色 3 2 6 3 2" xfId="997" xr:uid="{00000000-0005-0000-0000-000015040000}"/>
    <cellStyle name="20% - 强调文字颜色 3 2 7" xfId="998" xr:uid="{00000000-0005-0000-0000-000016040000}"/>
    <cellStyle name="20% - 强调文字颜色 3 2 8 2 2" xfId="999" xr:uid="{00000000-0005-0000-0000-000017040000}"/>
    <cellStyle name="20% - 强调文字颜色 3 2_2015财政决算公开" xfId="1000" xr:uid="{00000000-0005-0000-0000-000018040000}"/>
    <cellStyle name="20% - 强调文字颜色 3 3" xfId="1001" xr:uid="{00000000-0005-0000-0000-000019040000}"/>
    <cellStyle name="20% - 强调文字颜色 3 3 2" xfId="1002" xr:uid="{00000000-0005-0000-0000-00001A040000}"/>
    <cellStyle name="20% - 强调文字颜色 3 3 2 2" xfId="1003" xr:uid="{00000000-0005-0000-0000-00001B040000}"/>
    <cellStyle name="20% - 强调文字颜色 3 3 2 2 2" xfId="1004" xr:uid="{00000000-0005-0000-0000-00001C040000}"/>
    <cellStyle name="20% - 强调文字颜色 3 3 2 2 2 2" xfId="1005" xr:uid="{00000000-0005-0000-0000-00001D040000}"/>
    <cellStyle name="20% - 强调文字颜色 3 3 2 2 2 2 2" xfId="1006" xr:uid="{00000000-0005-0000-0000-00001E040000}"/>
    <cellStyle name="20% - 强调文字颜色 3 3 2 2 3" xfId="1007" xr:uid="{00000000-0005-0000-0000-00001F040000}"/>
    <cellStyle name="20% - 强调文字颜色 3 3 2 2 3 3 2" xfId="1008" xr:uid="{00000000-0005-0000-0000-000020040000}"/>
    <cellStyle name="20% - 强调文字颜色 3 3 2 2_2015财政决算公开" xfId="1009" xr:uid="{00000000-0005-0000-0000-000021040000}"/>
    <cellStyle name="20% - 强调文字颜色 3 3 2 3" xfId="1010" xr:uid="{00000000-0005-0000-0000-000022040000}"/>
    <cellStyle name="20% - 强调文字颜色 3 3 2 3 2" xfId="1011" xr:uid="{00000000-0005-0000-0000-000023040000}"/>
    <cellStyle name="20% - 强调文字颜色 3 3 2 4" xfId="1012" xr:uid="{00000000-0005-0000-0000-000024040000}"/>
    <cellStyle name="20% - 强调文字颜色 3 3 2 4 3 2" xfId="1013" xr:uid="{00000000-0005-0000-0000-000025040000}"/>
    <cellStyle name="20% - 强调文字颜色 3 3 2_2015财政决算公开" xfId="1014" xr:uid="{00000000-0005-0000-0000-000026040000}"/>
    <cellStyle name="20% - 强调文字颜色 3 3 3" xfId="1015" xr:uid="{00000000-0005-0000-0000-000027040000}"/>
    <cellStyle name="20% - 强调文字颜色 3 3 3 2" xfId="1016" xr:uid="{00000000-0005-0000-0000-000028040000}"/>
    <cellStyle name="20% - 强调文字颜色 3 3 3 2 2" xfId="1017" xr:uid="{00000000-0005-0000-0000-000029040000}"/>
    <cellStyle name="20% - 强调文字颜色 3 3 3 2 2 2" xfId="1018" xr:uid="{00000000-0005-0000-0000-00002A040000}"/>
    <cellStyle name="20% - 强调文字颜色 3 3 3 3" xfId="1019" xr:uid="{00000000-0005-0000-0000-00002B040000}"/>
    <cellStyle name="20% - 强调文字颜色 3 3 3_2015财政决算公开" xfId="1020" xr:uid="{00000000-0005-0000-0000-00002C040000}"/>
    <cellStyle name="20% - 强调文字颜色 3 3 4" xfId="1021" xr:uid="{00000000-0005-0000-0000-00002D040000}"/>
    <cellStyle name="20% - 强调文字颜色 3 3 4 2" xfId="1022" xr:uid="{00000000-0005-0000-0000-00002E040000}"/>
    <cellStyle name="20% - 强调文字颜色 3 3 5" xfId="1023" xr:uid="{00000000-0005-0000-0000-00002F040000}"/>
    <cellStyle name="20% - 强调文字颜色 3 3_2015财政决算公开" xfId="1024" xr:uid="{00000000-0005-0000-0000-000030040000}"/>
    <cellStyle name="20% - 强调文字颜色 3 4" xfId="1025" xr:uid="{00000000-0005-0000-0000-000031040000}"/>
    <cellStyle name="20% - 强调文字颜色 3 4 2" xfId="1026" xr:uid="{00000000-0005-0000-0000-000032040000}"/>
    <cellStyle name="20% - 强调文字颜色 3 4 2 2" xfId="1027" xr:uid="{00000000-0005-0000-0000-000033040000}"/>
    <cellStyle name="20% - 强调文字颜色 3 4 2 2 2" xfId="1028" xr:uid="{00000000-0005-0000-0000-000034040000}"/>
    <cellStyle name="20% - 强调文字颜色 3 4 2 2 2 3" xfId="1029" xr:uid="{00000000-0005-0000-0000-000035040000}"/>
    <cellStyle name="20% - 强调文字颜色 3 4 2 2 2 3 2" xfId="1030" xr:uid="{00000000-0005-0000-0000-000036040000}"/>
    <cellStyle name="20% - 强调文字颜色 3 4 2 3" xfId="1031" xr:uid="{00000000-0005-0000-0000-000037040000}"/>
    <cellStyle name="20% - 强调文字颜色 3 4 2 3 3" xfId="1032" xr:uid="{00000000-0005-0000-0000-000038040000}"/>
    <cellStyle name="20% - 强调文字颜色 3 4 2_2015财政决算公开" xfId="1033" xr:uid="{00000000-0005-0000-0000-000039040000}"/>
    <cellStyle name="20% - 强调文字颜色 3 4 3" xfId="1034" xr:uid="{00000000-0005-0000-0000-00003A040000}"/>
    <cellStyle name="20% - 强调文字颜色 3 4 3 2" xfId="1035" xr:uid="{00000000-0005-0000-0000-00003B040000}"/>
    <cellStyle name="20% - 强调文字颜色 3 4 3 2 3 2" xfId="1036" xr:uid="{00000000-0005-0000-0000-00003C040000}"/>
    <cellStyle name="20% - 强调文字颜色 3 4 4" xfId="1037" xr:uid="{00000000-0005-0000-0000-00003D040000}"/>
    <cellStyle name="20% - 强调文字颜色 3 4 4 2" xfId="1038" xr:uid="{00000000-0005-0000-0000-00003E040000}"/>
    <cellStyle name="20% - 强调文字颜色 3 4_2015财政决算公开" xfId="1039" xr:uid="{00000000-0005-0000-0000-00003F040000}"/>
    <cellStyle name="20% - 强调文字颜色 3 5" xfId="1040" xr:uid="{00000000-0005-0000-0000-000040040000}"/>
    <cellStyle name="20% - 强调文字颜色 3 5 2" xfId="1041" xr:uid="{00000000-0005-0000-0000-000041040000}"/>
    <cellStyle name="20% - 强调文字颜色 3 5 2 2" xfId="1042" xr:uid="{00000000-0005-0000-0000-000042040000}"/>
    <cellStyle name="20% - 强调文字颜色 3 5 2 2 2" xfId="1043" xr:uid="{00000000-0005-0000-0000-000043040000}"/>
    <cellStyle name="20% - 强调文字颜色 3 5 2 2 2 3" xfId="1044" xr:uid="{00000000-0005-0000-0000-000044040000}"/>
    <cellStyle name="20% - 强调文字颜色 3 5 2 2 2 3 2" xfId="1045" xr:uid="{00000000-0005-0000-0000-000045040000}"/>
    <cellStyle name="20% - 强调文字颜色 3 5 2 3" xfId="1046" xr:uid="{00000000-0005-0000-0000-000046040000}"/>
    <cellStyle name="20% - 强调文字颜色 3 5 2_2015财政决算公开" xfId="1047" xr:uid="{00000000-0005-0000-0000-000047040000}"/>
    <cellStyle name="20% - 强调文字颜色 3 5 3" xfId="1048" xr:uid="{00000000-0005-0000-0000-000048040000}"/>
    <cellStyle name="20% - 强调文字颜色 3 5 3 2" xfId="1049" xr:uid="{00000000-0005-0000-0000-000049040000}"/>
    <cellStyle name="20% - 强调文字颜色 3 5 4" xfId="1050" xr:uid="{00000000-0005-0000-0000-00004A040000}"/>
    <cellStyle name="20% - 强调文字颜色 3 5_2015财政决算公开" xfId="1051" xr:uid="{00000000-0005-0000-0000-00004B040000}"/>
    <cellStyle name="20% - 强调文字颜色 3 6" xfId="1052" xr:uid="{00000000-0005-0000-0000-00004C040000}"/>
    <cellStyle name="20% - 强调文字颜色 3 6 2" xfId="1053" xr:uid="{00000000-0005-0000-0000-00004D040000}"/>
    <cellStyle name="20% - 强调文字颜色 3 6 2 2" xfId="1054" xr:uid="{00000000-0005-0000-0000-00004E040000}"/>
    <cellStyle name="20% - 强调文字颜色 3 6 3" xfId="1055" xr:uid="{00000000-0005-0000-0000-00004F040000}"/>
    <cellStyle name="20% - 强调文字颜色 3 6 3 3" xfId="1056" xr:uid="{00000000-0005-0000-0000-000050040000}"/>
    <cellStyle name="20% - 强调文字颜色 3 6_2015财政决算公开" xfId="1057" xr:uid="{00000000-0005-0000-0000-000051040000}"/>
    <cellStyle name="20% - 强调文字颜色 3 7" xfId="1058" xr:uid="{00000000-0005-0000-0000-000052040000}"/>
    <cellStyle name="20% - 强调文字颜色 3 7 2" xfId="1059" xr:uid="{00000000-0005-0000-0000-000053040000}"/>
    <cellStyle name="20% - 强调文字颜色 3 8" xfId="1060" xr:uid="{00000000-0005-0000-0000-000054040000}"/>
    <cellStyle name="20% - 强调文字颜色 3 8 3" xfId="1061" xr:uid="{00000000-0005-0000-0000-000055040000}"/>
    <cellStyle name="20% - 强调文字颜色 3 9" xfId="1062" xr:uid="{00000000-0005-0000-0000-000056040000}"/>
    <cellStyle name="20% - 强调文字颜色 4 2" xfId="1063" xr:uid="{00000000-0005-0000-0000-000057040000}"/>
    <cellStyle name="20% - 强调文字颜色 4 2 2" xfId="1064" xr:uid="{00000000-0005-0000-0000-000058040000}"/>
    <cellStyle name="20% - 强调文字颜色 4 2 2 2" xfId="1065" xr:uid="{00000000-0005-0000-0000-000059040000}"/>
    <cellStyle name="20% - 强调文字颜色 4 2 2 2 2" xfId="1066" xr:uid="{00000000-0005-0000-0000-00005A040000}"/>
    <cellStyle name="20% - 强调文字颜色 4 2 2 2 2 2" xfId="1067" xr:uid="{00000000-0005-0000-0000-00005B040000}"/>
    <cellStyle name="20% - 强调文字颜色 4 2 2 2 2 2 3 2" xfId="1068" xr:uid="{00000000-0005-0000-0000-00005C040000}"/>
    <cellStyle name="20% - 强调文字颜色 4 2 2 2 3" xfId="1069" xr:uid="{00000000-0005-0000-0000-00005D040000}"/>
    <cellStyle name="20% - 强调文字颜色 4 2 2 2_2015财政决算公开" xfId="1070" xr:uid="{00000000-0005-0000-0000-00005E040000}"/>
    <cellStyle name="20% - 强调文字颜色 4 2 2 3" xfId="1071" xr:uid="{00000000-0005-0000-0000-00005F040000}"/>
    <cellStyle name="20% - 强调文字颜色 4 2 2 3 2" xfId="1072" xr:uid="{00000000-0005-0000-0000-000060040000}"/>
    <cellStyle name="20% - 强调文字颜色 4 2 2 3 2 3" xfId="1073" xr:uid="{00000000-0005-0000-0000-000061040000}"/>
    <cellStyle name="20% - 强调文字颜色 4 2 2 4" xfId="1074" xr:uid="{00000000-0005-0000-0000-000062040000}"/>
    <cellStyle name="20% - 强调文字颜色 4 2 2 4 2" xfId="1075" xr:uid="{00000000-0005-0000-0000-000063040000}"/>
    <cellStyle name="20% - 强调文字颜色 4 2 2_2015财政决算公开" xfId="1076" xr:uid="{00000000-0005-0000-0000-000064040000}"/>
    <cellStyle name="20% - 强调文字颜色 4 2 3" xfId="1077" xr:uid="{00000000-0005-0000-0000-000065040000}"/>
    <cellStyle name="20% - 强调文字颜色 4 2 3 2" xfId="1078" xr:uid="{00000000-0005-0000-0000-000066040000}"/>
    <cellStyle name="20% - 强调文字颜色 4 2 3 2 2" xfId="1079" xr:uid="{00000000-0005-0000-0000-000067040000}"/>
    <cellStyle name="20% - 强调文字颜色 4 2 3 2 2 2" xfId="1080" xr:uid="{00000000-0005-0000-0000-000068040000}"/>
    <cellStyle name="20% - 强调文字颜色 4 2 3 2 2 2 3 2" xfId="1081" xr:uid="{00000000-0005-0000-0000-000069040000}"/>
    <cellStyle name="20% - 强调文字颜色 4 2 3 2 3" xfId="1082" xr:uid="{00000000-0005-0000-0000-00006A040000}"/>
    <cellStyle name="20% - 强调文字颜色 4 2 3 2_2015财政决算公开" xfId="1083" xr:uid="{00000000-0005-0000-0000-00006B040000}"/>
    <cellStyle name="20% - 强调文字颜色 4 2 3 3" xfId="1084" xr:uid="{00000000-0005-0000-0000-00006C040000}"/>
    <cellStyle name="20% - 强调文字颜色 4 2 3 3 2" xfId="1085" xr:uid="{00000000-0005-0000-0000-00006D040000}"/>
    <cellStyle name="20% - 强调文字颜色 4 2 3 4" xfId="1086" xr:uid="{00000000-0005-0000-0000-00006E040000}"/>
    <cellStyle name="20% - 强调文字颜色 4 2 3 5" xfId="1087" xr:uid="{00000000-0005-0000-0000-00006F040000}"/>
    <cellStyle name="20% - 强调文字颜色 4 2 3 5 3 2" xfId="1088" xr:uid="{00000000-0005-0000-0000-000070040000}"/>
    <cellStyle name="20% - 强调文字颜色 4 2 3_2015财政决算公开" xfId="1089" xr:uid="{00000000-0005-0000-0000-000071040000}"/>
    <cellStyle name="20% - 强调文字颜色 4 2 4" xfId="1090" xr:uid="{00000000-0005-0000-0000-000072040000}"/>
    <cellStyle name="20% - 强调文字颜色 4 2 4 2" xfId="1091" xr:uid="{00000000-0005-0000-0000-000073040000}"/>
    <cellStyle name="20% - 强调文字颜色 4 2 4 2 2" xfId="1092" xr:uid="{00000000-0005-0000-0000-000074040000}"/>
    <cellStyle name="20% - 强调文字颜色 4 2 4 2 2 3" xfId="1093" xr:uid="{00000000-0005-0000-0000-000075040000}"/>
    <cellStyle name="20% - 强调文字颜色 4 2 4 3" xfId="1094" xr:uid="{00000000-0005-0000-0000-000076040000}"/>
    <cellStyle name="20% - 强调文字颜色 4 2 4 4" xfId="1095" xr:uid="{00000000-0005-0000-0000-000077040000}"/>
    <cellStyle name="20% - 强调文字颜色 4 2 4 4 2" xfId="1096" xr:uid="{00000000-0005-0000-0000-000078040000}"/>
    <cellStyle name="20% - 强调文字颜色 4 2 4_2015财政决算公开" xfId="1097" xr:uid="{00000000-0005-0000-0000-000079040000}"/>
    <cellStyle name="20% - 强调文字颜色 4 2 5" xfId="1098" xr:uid="{00000000-0005-0000-0000-00007A040000}"/>
    <cellStyle name="20% - 强调文字颜色 4 2 5 2" xfId="1099" xr:uid="{00000000-0005-0000-0000-00007B040000}"/>
    <cellStyle name="20% - 强调文字颜色 4 2 5 2 3" xfId="1100" xr:uid="{00000000-0005-0000-0000-00007C040000}"/>
    <cellStyle name="20% - 强调文字颜色 4 2 6" xfId="1101" xr:uid="{00000000-0005-0000-0000-00007D040000}"/>
    <cellStyle name="20% - 强调文字颜色 4 2 6 3" xfId="1102" xr:uid="{00000000-0005-0000-0000-00007E040000}"/>
    <cellStyle name="20% - 强调文字颜色 4 2 7" xfId="1103" xr:uid="{00000000-0005-0000-0000-00007F040000}"/>
    <cellStyle name="20% - 强调文字颜色 4 2 8 2" xfId="1104" xr:uid="{00000000-0005-0000-0000-000080040000}"/>
    <cellStyle name="20% - 强调文字颜色 4 2_2015财政决算公开" xfId="1105" xr:uid="{00000000-0005-0000-0000-000081040000}"/>
    <cellStyle name="20% - 强调文字颜色 4 3" xfId="1106" xr:uid="{00000000-0005-0000-0000-000082040000}"/>
    <cellStyle name="20% - 强调文字颜色 4 3 2" xfId="1107" xr:uid="{00000000-0005-0000-0000-000083040000}"/>
    <cellStyle name="20% - 强调文字颜色 4 3 2 2" xfId="1108" xr:uid="{00000000-0005-0000-0000-000084040000}"/>
    <cellStyle name="20% - 强调文字颜色 4 3 2 2 2" xfId="1109" xr:uid="{00000000-0005-0000-0000-000085040000}"/>
    <cellStyle name="20% - 强调文字颜色 4 3 2 2 2 2" xfId="1110" xr:uid="{00000000-0005-0000-0000-000086040000}"/>
    <cellStyle name="20% - 强调文字颜色 4 3 2 2 3" xfId="1111" xr:uid="{00000000-0005-0000-0000-000087040000}"/>
    <cellStyle name="20% - 强调文字颜色 4 3 2 2 3 3" xfId="1112" xr:uid="{00000000-0005-0000-0000-000088040000}"/>
    <cellStyle name="20% - 强调文字颜色 4 3 2 2_2015财政决算公开" xfId="1113" xr:uid="{00000000-0005-0000-0000-000089040000}"/>
    <cellStyle name="20% - 强调文字颜色 4 3 2 3" xfId="1114" xr:uid="{00000000-0005-0000-0000-00008A040000}"/>
    <cellStyle name="20% - 强调文字颜色 4 3 2 3 2" xfId="1115" xr:uid="{00000000-0005-0000-0000-00008B040000}"/>
    <cellStyle name="20% - 强调文字颜色 4 3 2 4" xfId="1116" xr:uid="{00000000-0005-0000-0000-00008C040000}"/>
    <cellStyle name="20% - 强调文字颜色 4 3 2_2015财政决算公开" xfId="1117" xr:uid="{00000000-0005-0000-0000-00008D040000}"/>
    <cellStyle name="20% - 强调文字颜色 4 3 3" xfId="1118" xr:uid="{00000000-0005-0000-0000-00008E040000}"/>
    <cellStyle name="20% - 强调文字颜色 4 3 3 2" xfId="1119" xr:uid="{00000000-0005-0000-0000-00008F040000}"/>
    <cellStyle name="20% - 强调文字颜色 4 3 3 2 2" xfId="1120" xr:uid="{00000000-0005-0000-0000-000090040000}"/>
    <cellStyle name="20% - 强调文字颜色 4 3 3 3" xfId="1121" xr:uid="{00000000-0005-0000-0000-000091040000}"/>
    <cellStyle name="20% - 强调文字颜色 4 3 3_2015财政决算公开" xfId="1122" xr:uid="{00000000-0005-0000-0000-000092040000}"/>
    <cellStyle name="20% - 强调文字颜色 4 3 4" xfId="1123" xr:uid="{00000000-0005-0000-0000-000093040000}"/>
    <cellStyle name="20% - 强调文字颜色 4 3 4 2" xfId="1124" xr:uid="{00000000-0005-0000-0000-000094040000}"/>
    <cellStyle name="20% - 强调文字颜色 4 3 4 2 3" xfId="1125" xr:uid="{00000000-0005-0000-0000-000095040000}"/>
    <cellStyle name="20% - 强调文字颜色 4 3 5" xfId="1126" xr:uid="{00000000-0005-0000-0000-000096040000}"/>
    <cellStyle name="20% - 强调文字颜色 4 3 5 3" xfId="1127" xr:uid="{00000000-0005-0000-0000-000097040000}"/>
    <cellStyle name="20% - 强调文字颜色 4 3_2015财政决算公开" xfId="1128" xr:uid="{00000000-0005-0000-0000-000098040000}"/>
    <cellStyle name="20% - 强调文字颜色 4 4" xfId="1129" xr:uid="{00000000-0005-0000-0000-000099040000}"/>
    <cellStyle name="20% - 强调文字颜色 4 4 2" xfId="1130" xr:uid="{00000000-0005-0000-0000-00009A040000}"/>
    <cellStyle name="20% - 强调文字颜色 4 4 2 2" xfId="1131" xr:uid="{00000000-0005-0000-0000-00009B040000}"/>
    <cellStyle name="20% - 强调文字颜色 4 4 2 2 2" xfId="1132" xr:uid="{00000000-0005-0000-0000-00009C040000}"/>
    <cellStyle name="20% - 强调文字颜色 4 4 2 2 2 3" xfId="1133" xr:uid="{00000000-0005-0000-0000-00009D040000}"/>
    <cellStyle name="20% - 强调文字颜色 4 4 2 2 2 3 2" xfId="1134" xr:uid="{00000000-0005-0000-0000-00009E040000}"/>
    <cellStyle name="20% - 强调文字颜色 4 4 2 3" xfId="1135" xr:uid="{00000000-0005-0000-0000-00009F040000}"/>
    <cellStyle name="20% - 强调文字颜色 4 4 2_2015财政决算公开" xfId="1136" xr:uid="{00000000-0005-0000-0000-0000A0040000}"/>
    <cellStyle name="20% - 强调文字颜色 4 4 3" xfId="1137" xr:uid="{00000000-0005-0000-0000-0000A1040000}"/>
    <cellStyle name="20% - 强调文字颜色 4 4 3 2" xfId="1138" xr:uid="{00000000-0005-0000-0000-0000A2040000}"/>
    <cellStyle name="20% - 强调文字颜色 4 4 3 2 2" xfId="1139" xr:uid="{00000000-0005-0000-0000-0000A3040000}"/>
    <cellStyle name="20% - 强调文字颜色 4 4 4" xfId="1140" xr:uid="{00000000-0005-0000-0000-0000A4040000}"/>
    <cellStyle name="20% - 强调文字颜色 4 4 4 2" xfId="1141" xr:uid="{00000000-0005-0000-0000-0000A5040000}"/>
    <cellStyle name="20% - 强调文字颜色 4 4_2015财政决算公开" xfId="1142" xr:uid="{00000000-0005-0000-0000-0000A6040000}"/>
    <cellStyle name="20% - 强调文字颜色 4 5" xfId="1143" xr:uid="{00000000-0005-0000-0000-0000A7040000}"/>
    <cellStyle name="20% - 强调文字颜色 4 5 2" xfId="1144" xr:uid="{00000000-0005-0000-0000-0000A8040000}"/>
    <cellStyle name="20% - 强调文字颜色 4 5 2 2" xfId="1145" xr:uid="{00000000-0005-0000-0000-0000A9040000}"/>
    <cellStyle name="20% - 强调文字颜色 4 5 2 2 2" xfId="1146" xr:uid="{00000000-0005-0000-0000-0000AA040000}"/>
    <cellStyle name="20% - 强调文字颜色 4 5 2 2 2 2" xfId="1147" xr:uid="{00000000-0005-0000-0000-0000AB040000}"/>
    <cellStyle name="20% - 强调文字颜色 4 5 2 3" xfId="1148" xr:uid="{00000000-0005-0000-0000-0000AC040000}"/>
    <cellStyle name="20% - 强调文字颜色 4 5 2_2015财政决算公开" xfId="1149" xr:uid="{00000000-0005-0000-0000-0000AD040000}"/>
    <cellStyle name="20% - 强调文字颜色 4 5 3" xfId="1150" xr:uid="{00000000-0005-0000-0000-0000AE040000}"/>
    <cellStyle name="20% - 强调文字颜色 4 5 3 2" xfId="1151" xr:uid="{00000000-0005-0000-0000-0000AF040000}"/>
    <cellStyle name="20% - 强调文字颜色 4 5 4" xfId="1152" xr:uid="{00000000-0005-0000-0000-0000B0040000}"/>
    <cellStyle name="20% - 强调文字颜色 4 5 4 3 2" xfId="1153" xr:uid="{00000000-0005-0000-0000-0000B1040000}"/>
    <cellStyle name="20% - 强调文字颜色 4 5_2015财政决算公开" xfId="1154" xr:uid="{00000000-0005-0000-0000-0000B2040000}"/>
    <cellStyle name="20% - 强调文字颜色 4 6" xfId="1155" xr:uid="{00000000-0005-0000-0000-0000B3040000}"/>
    <cellStyle name="20% - 强调文字颜色 4 6 2" xfId="1156" xr:uid="{00000000-0005-0000-0000-0000B4040000}"/>
    <cellStyle name="20% - 强调文字颜色 4 6 2 2" xfId="1157" xr:uid="{00000000-0005-0000-0000-0000B5040000}"/>
    <cellStyle name="20% - 强调文字颜色 4 6 2 2 3" xfId="1158" xr:uid="{00000000-0005-0000-0000-0000B6040000}"/>
    <cellStyle name="20% - 强调文字颜色 4 6 3" xfId="1159" xr:uid="{00000000-0005-0000-0000-0000B7040000}"/>
    <cellStyle name="20% - 强调文字颜色 4 6_2015财政决算公开" xfId="1160" xr:uid="{00000000-0005-0000-0000-0000B8040000}"/>
    <cellStyle name="20% - 强调文字颜色 4 7" xfId="1161" xr:uid="{00000000-0005-0000-0000-0000B9040000}"/>
    <cellStyle name="20% - 强调文字颜色 4 7 2" xfId="1162" xr:uid="{00000000-0005-0000-0000-0000BA040000}"/>
    <cellStyle name="20% - 强调文字颜色 4 7 2 2" xfId="1163" xr:uid="{00000000-0005-0000-0000-0000BB040000}"/>
    <cellStyle name="20% - 强调文字颜色 4 8" xfId="1164" xr:uid="{00000000-0005-0000-0000-0000BC040000}"/>
    <cellStyle name="20% - 强调文字颜色 4 9" xfId="1165" xr:uid="{00000000-0005-0000-0000-0000BD040000}"/>
    <cellStyle name="20% - 强调文字颜色 5 2" xfId="1166" xr:uid="{00000000-0005-0000-0000-0000BE040000}"/>
    <cellStyle name="20% - 强调文字颜色 5 2 2" xfId="1167" xr:uid="{00000000-0005-0000-0000-0000BF040000}"/>
    <cellStyle name="20% - 强调文字颜色 5 2 2 2" xfId="1168" xr:uid="{00000000-0005-0000-0000-0000C0040000}"/>
    <cellStyle name="20% - 强调文字颜色 5 2 2 2 2" xfId="1169" xr:uid="{00000000-0005-0000-0000-0000C1040000}"/>
    <cellStyle name="20% - 强调文字颜色 5 2 2 2 2 2" xfId="1170" xr:uid="{00000000-0005-0000-0000-0000C2040000}"/>
    <cellStyle name="20% - 强调文字颜色 5 2 2 2 2 2 3" xfId="1171" xr:uid="{00000000-0005-0000-0000-0000C3040000}"/>
    <cellStyle name="20% - 强调文字颜色 5 2 2 2 3" xfId="1172" xr:uid="{00000000-0005-0000-0000-0000C4040000}"/>
    <cellStyle name="20% - 强调文字颜色 5 2 2 2 3 3" xfId="1173" xr:uid="{00000000-0005-0000-0000-0000C5040000}"/>
    <cellStyle name="20% - 强调文字颜色 5 2 2 2 3 3 2" xfId="1174" xr:uid="{00000000-0005-0000-0000-0000C6040000}"/>
    <cellStyle name="20% - 强调文字颜色 5 2 2 2_2015财政决算公开" xfId="1175" xr:uid="{00000000-0005-0000-0000-0000C7040000}"/>
    <cellStyle name="20% - 强调文字颜色 5 2 2 3" xfId="1176" xr:uid="{00000000-0005-0000-0000-0000C8040000}"/>
    <cellStyle name="20% - 强调文字颜色 5 2 2 3 2" xfId="1177" xr:uid="{00000000-0005-0000-0000-0000C9040000}"/>
    <cellStyle name="20% - 强调文字颜色 5 2 2 3 2 2" xfId="1178" xr:uid="{00000000-0005-0000-0000-0000CA040000}"/>
    <cellStyle name="20% - 强调文字颜色 5 2 2 3 2 3 2" xfId="1179" xr:uid="{00000000-0005-0000-0000-0000CB040000}"/>
    <cellStyle name="20% - 强调文字颜色 5 2 2 4" xfId="1180" xr:uid="{00000000-0005-0000-0000-0000CC040000}"/>
    <cellStyle name="20% - 强调文字颜色 5 2 2 4 2" xfId="1181" xr:uid="{00000000-0005-0000-0000-0000CD040000}"/>
    <cellStyle name="20% - 强调文字颜色 5 2 2_2015财政决算公开" xfId="1182" xr:uid="{00000000-0005-0000-0000-0000CE040000}"/>
    <cellStyle name="20% - 强调文字颜色 5 2 3" xfId="1183" xr:uid="{00000000-0005-0000-0000-0000CF040000}"/>
    <cellStyle name="20% - 强调文字颜色 5 2 3 2" xfId="1184" xr:uid="{00000000-0005-0000-0000-0000D0040000}"/>
    <cellStyle name="20% - 强调文字颜色 5 2 3 2 2" xfId="1185" xr:uid="{00000000-0005-0000-0000-0000D1040000}"/>
    <cellStyle name="20% - 强调文字颜色 5 2 3 2 2 3" xfId="1186" xr:uid="{00000000-0005-0000-0000-0000D2040000}"/>
    <cellStyle name="20% - 强调文字颜色 5 2 3 3" xfId="1187" xr:uid="{00000000-0005-0000-0000-0000D3040000}"/>
    <cellStyle name="20% - 强调文字颜色 5 2 3 3 3" xfId="1188" xr:uid="{00000000-0005-0000-0000-0000D4040000}"/>
    <cellStyle name="20% - 强调文字颜色 5 2 3 3 3 2" xfId="1189" xr:uid="{00000000-0005-0000-0000-0000D5040000}"/>
    <cellStyle name="20% - 强调文字颜色 5 2 3_2015财政决算公开" xfId="1190" xr:uid="{00000000-0005-0000-0000-0000D6040000}"/>
    <cellStyle name="20% - 强调文字颜色 5 2 4" xfId="1191" xr:uid="{00000000-0005-0000-0000-0000D7040000}"/>
    <cellStyle name="20% - 强调文字颜色 5 2 4 2" xfId="1192" xr:uid="{00000000-0005-0000-0000-0000D8040000}"/>
    <cellStyle name="20% - 强调文字颜色 5 2 4 2 2" xfId="1193" xr:uid="{00000000-0005-0000-0000-0000D9040000}"/>
    <cellStyle name="20% - 强调文字颜色 5 2 5" xfId="1194" xr:uid="{00000000-0005-0000-0000-0000DA040000}"/>
    <cellStyle name="20% - 强调文字颜色 5 2_2015财政决算公开" xfId="1195" xr:uid="{00000000-0005-0000-0000-0000DB040000}"/>
    <cellStyle name="20% - 强调文字颜色 5 3" xfId="1196" xr:uid="{00000000-0005-0000-0000-0000DC040000}"/>
    <cellStyle name="20% - 强调文字颜色 5 3 2" xfId="1197" xr:uid="{00000000-0005-0000-0000-0000DD040000}"/>
    <cellStyle name="20% - 强调文字颜色 5 3 2 2" xfId="1198" xr:uid="{00000000-0005-0000-0000-0000DE040000}"/>
    <cellStyle name="20% - 强调文字颜色 5 3 2 2 2" xfId="1199" xr:uid="{00000000-0005-0000-0000-0000DF040000}"/>
    <cellStyle name="20% - 强调文字颜色 5 3 2 2 2 2" xfId="1200" xr:uid="{00000000-0005-0000-0000-0000E0040000}"/>
    <cellStyle name="20% - 强调文字颜色 5 3 2 2 2 2 3 2" xfId="1201" xr:uid="{00000000-0005-0000-0000-0000E1040000}"/>
    <cellStyle name="20% - 强调文字颜色 5 3 2 2 3" xfId="1202" xr:uid="{00000000-0005-0000-0000-0000E2040000}"/>
    <cellStyle name="20% - 强调文字颜色 5 3 2 2_2015财政决算公开" xfId="1203" xr:uid="{00000000-0005-0000-0000-0000E3040000}"/>
    <cellStyle name="20% - 强调文字颜色 5 3 2 3" xfId="1204" xr:uid="{00000000-0005-0000-0000-0000E4040000}"/>
    <cellStyle name="20% - 强调文字颜色 5 3 2 3 2" xfId="1205" xr:uid="{00000000-0005-0000-0000-0000E5040000}"/>
    <cellStyle name="20% - 强调文字颜色 5 3 2 3 2 2" xfId="1206" xr:uid="{00000000-0005-0000-0000-0000E6040000}"/>
    <cellStyle name="20% - 强调文字颜色 5 3 2 3 2 3" xfId="1207" xr:uid="{00000000-0005-0000-0000-0000E7040000}"/>
    <cellStyle name="20% - 强调文字颜色 5 3 2 4" xfId="1208" xr:uid="{00000000-0005-0000-0000-0000E8040000}"/>
    <cellStyle name="20% - 强调文字颜色 5 3 2 4 2" xfId="1209" xr:uid="{00000000-0005-0000-0000-0000E9040000}"/>
    <cellStyle name="20% - 强调文字颜色 5 3 2_2015财政决算公开" xfId="1210" xr:uid="{00000000-0005-0000-0000-0000EA040000}"/>
    <cellStyle name="20% - 强调文字颜色 5 3 3" xfId="1211" xr:uid="{00000000-0005-0000-0000-0000EB040000}"/>
    <cellStyle name="20% - 强调文字颜色 5 3 3 2" xfId="1212" xr:uid="{00000000-0005-0000-0000-0000EC040000}"/>
    <cellStyle name="20% - 强调文字颜色 5 3 3 2 2" xfId="1213" xr:uid="{00000000-0005-0000-0000-0000ED040000}"/>
    <cellStyle name="20% - 强调文字颜色 5 3 3 2 2 3 2" xfId="1214" xr:uid="{00000000-0005-0000-0000-0000EE040000}"/>
    <cellStyle name="20% - 强调文字颜色 5 3 3 3" xfId="1215" xr:uid="{00000000-0005-0000-0000-0000EF040000}"/>
    <cellStyle name="20% - 强调文字颜色 5 3 3_2015财政决算公开" xfId="1216" xr:uid="{00000000-0005-0000-0000-0000F0040000}"/>
    <cellStyle name="20% - 强调文字颜色 5 3 4" xfId="1217" xr:uid="{00000000-0005-0000-0000-0000F1040000}"/>
    <cellStyle name="20% - 强调文字颜色 5 3 4 2" xfId="1218" xr:uid="{00000000-0005-0000-0000-0000F2040000}"/>
    <cellStyle name="20% - 强调文字颜色 5 3 4 2 2" xfId="1219" xr:uid="{00000000-0005-0000-0000-0000F3040000}"/>
    <cellStyle name="20% - 强调文字颜色 5 3 5" xfId="1220" xr:uid="{00000000-0005-0000-0000-0000F4040000}"/>
    <cellStyle name="20% - 强调文字颜色 5 3_2015财政决算公开" xfId="1221" xr:uid="{00000000-0005-0000-0000-0000F5040000}"/>
    <cellStyle name="20% - 强调文字颜色 5 4" xfId="1222" xr:uid="{00000000-0005-0000-0000-0000F6040000}"/>
    <cellStyle name="20% - 强调文字颜色 5 4 2" xfId="1223" xr:uid="{00000000-0005-0000-0000-0000F7040000}"/>
    <cellStyle name="20% - 强调文字颜色 5 4 2 2" xfId="1224" xr:uid="{00000000-0005-0000-0000-0000F8040000}"/>
    <cellStyle name="20% - 强调文字颜色 5 4 2 2 2" xfId="1225" xr:uid="{00000000-0005-0000-0000-0000F9040000}"/>
    <cellStyle name="20% - 强调文字颜色 5 4 2 2 2 3 2" xfId="1226" xr:uid="{00000000-0005-0000-0000-0000FA040000}"/>
    <cellStyle name="20% - 强调文字颜色 5 4 2 3" xfId="1227" xr:uid="{00000000-0005-0000-0000-0000FB040000}"/>
    <cellStyle name="20% - 强调文字颜色 5 4 2_2015财政决算公开" xfId="1228" xr:uid="{00000000-0005-0000-0000-0000FC040000}"/>
    <cellStyle name="20% - 强调文字颜色 5 4 3" xfId="1229" xr:uid="{00000000-0005-0000-0000-0000FD040000}"/>
    <cellStyle name="20% - 强调文字颜色 5 4 3 2" xfId="1230" xr:uid="{00000000-0005-0000-0000-0000FE040000}"/>
    <cellStyle name="20% - 强调文字颜色 5 4 4" xfId="1231" xr:uid="{00000000-0005-0000-0000-0000FF040000}"/>
    <cellStyle name="20% - 强调文字颜色 5 4 4 2" xfId="1232" xr:uid="{00000000-0005-0000-0000-000000050000}"/>
    <cellStyle name="20% - 强调文字颜色 5 4 4 3" xfId="1233" xr:uid="{00000000-0005-0000-0000-000001050000}"/>
    <cellStyle name="20% - 强调文字颜色 5 4_2015财政决算公开" xfId="1234" xr:uid="{00000000-0005-0000-0000-000002050000}"/>
    <cellStyle name="20% - 强调文字颜色 5 5" xfId="1235" xr:uid="{00000000-0005-0000-0000-000003050000}"/>
    <cellStyle name="20% - 强调文字颜色 5 5 2" xfId="1236" xr:uid="{00000000-0005-0000-0000-000004050000}"/>
    <cellStyle name="20% - 强调文字颜色 5 5 2 2" xfId="1237" xr:uid="{00000000-0005-0000-0000-000005050000}"/>
    <cellStyle name="20% - 强调文字颜色 5 5 2 2 2" xfId="1238" xr:uid="{00000000-0005-0000-0000-000006050000}"/>
    <cellStyle name="20% - 强调文字颜色 5 5 2 3" xfId="1239" xr:uid="{00000000-0005-0000-0000-000007050000}"/>
    <cellStyle name="20% - 强调文字颜色 5 5 2_2015财政决算公开" xfId="1240" xr:uid="{00000000-0005-0000-0000-000008050000}"/>
    <cellStyle name="20% - 强调文字颜色 5 5 3" xfId="1241" xr:uid="{00000000-0005-0000-0000-000009050000}"/>
    <cellStyle name="20% - 强调文字颜色 5 5 3 2" xfId="1242" xr:uid="{00000000-0005-0000-0000-00000A050000}"/>
    <cellStyle name="20% - 强调文字颜色 5 5 4" xfId="1243" xr:uid="{00000000-0005-0000-0000-00000B050000}"/>
    <cellStyle name="20% - 强调文字颜色 5 5_2015财政决算公开" xfId="1244" xr:uid="{00000000-0005-0000-0000-00000C050000}"/>
    <cellStyle name="20% - 强调文字颜色 5 6" xfId="1245" xr:uid="{00000000-0005-0000-0000-00000D050000}"/>
    <cellStyle name="20% - 强调文字颜色 5 6 2" xfId="1246" xr:uid="{00000000-0005-0000-0000-00000E050000}"/>
    <cellStyle name="20% - 强调文字颜色 5 6 2 2" xfId="1247" xr:uid="{00000000-0005-0000-0000-00000F050000}"/>
    <cellStyle name="20% - 强调文字颜色 5 6 3" xfId="1248" xr:uid="{00000000-0005-0000-0000-000010050000}"/>
    <cellStyle name="20% - 强调文字颜色 5 6 3 2" xfId="1249" xr:uid="{00000000-0005-0000-0000-000011050000}"/>
    <cellStyle name="20% - 强调文字颜色 5 6_2015财政决算公开" xfId="1250" xr:uid="{00000000-0005-0000-0000-000012050000}"/>
    <cellStyle name="20% - 强调文字颜色 5 7" xfId="1251" xr:uid="{00000000-0005-0000-0000-000013050000}"/>
    <cellStyle name="20% - 强调文字颜色 5 7 2" xfId="1252" xr:uid="{00000000-0005-0000-0000-000014050000}"/>
    <cellStyle name="20% - 强调文字颜色 5 7 2 3" xfId="1253" xr:uid="{00000000-0005-0000-0000-000015050000}"/>
    <cellStyle name="20% - 强调文字颜色 5 8" xfId="1254" xr:uid="{00000000-0005-0000-0000-000016050000}"/>
    <cellStyle name="20% - 强调文字颜色 6 2" xfId="1255" xr:uid="{00000000-0005-0000-0000-000017050000}"/>
    <cellStyle name="20% - 强调文字颜色 6 2 2" xfId="1256" xr:uid="{00000000-0005-0000-0000-000018050000}"/>
    <cellStyle name="20% - 强调文字颜色 6 2 2 2" xfId="1257" xr:uid="{00000000-0005-0000-0000-000019050000}"/>
    <cellStyle name="20% - 强调文字颜色 6 2 2 2 2" xfId="1258" xr:uid="{00000000-0005-0000-0000-00001A050000}"/>
    <cellStyle name="20% - 强调文字颜色 6 2 2 2 2 2" xfId="1259" xr:uid="{00000000-0005-0000-0000-00001B050000}"/>
    <cellStyle name="20% - 强调文字颜色 6 2 2 2 3" xfId="1260" xr:uid="{00000000-0005-0000-0000-00001C050000}"/>
    <cellStyle name="20% - 强调文字颜色 6 2 2 2 3 2" xfId="1261" xr:uid="{00000000-0005-0000-0000-00001D050000}"/>
    <cellStyle name="20% - 强调文字颜色 6 2 2 2_2015财政决算公开" xfId="1262" xr:uid="{00000000-0005-0000-0000-00001E050000}"/>
    <cellStyle name="20% - 强调文字颜色 6 2 2 3" xfId="1263" xr:uid="{00000000-0005-0000-0000-00001F050000}"/>
    <cellStyle name="20% - 强调文字颜色 6 2 2 3 2" xfId="1264" xr:uid="{00000000-0005-0000-0000-000020050000}"/>
    <cellStyle name="20% - 强调文字颜色 6 2 2 3 2 2" xfId="1265" xr:uid="{00000000-0005-0000-0000-000021050000}"/>
    <cellStyle name="20% - 强调文字颜色 6 2 2 4" xfId="1266" xr:uid="{00000000-0005-0000-0000-000022050000}"/>
    <cellStyle name="20% - 强调文字颜色 6 2 2 4 2" xfId="1267" xr:uid="{00000000-0005-0000-0000-000023050000}"/>
    <cellStyle name="20% - 强调文字颜色 6 2 2 4 3" xfId="1268" xr:uid="{00000000-0005-0000-0000-000024050000}"/>
    <cellStyle name="20% - 强调文字颜色 6 2 2 4 3 2" xfId="1269" xr:uid="{00000000-0005-0000-0000-000025050000}"/>
    <cellStyle name="20% - 强调文字颜色 6 2 2_2015财政决算公开" xfId="1270" xr:uid="{00000000-0005-0000-0000-000026050000}"/>
    <cellStyle name="20% - 强调文字颜色 6 2 3" xfId="1271" xr:uid="{00000000-0005-0000-0000-000027050000}"/>
    <cellStyle name="20% - 强调文字颜色 6 2 3 2" xfId="1272" xr:uid="{00000000-0005-0000-0000-000028050000}"/>
    <cellStyle name="20% - 强调文字颜色 6 2 3 2 2" xfId="1273" xr:uid="{00000000-0005-0000-0000-000029050000}"/>
    <cellStyle name="20% - 强调文字颜色 6 2 3 2 2 3" xfId="1274" xr:uid="{00000000-0005-0000-0000-00002A050000}"/>
    <cellStyle name="20% - 强调文字颜色 6 2 3 3" xfId="1275" xr:uid="{00000000-0005-0000-0000-00002B050000}"/>
    <cellStyle name="20% - 强调文字颜色 6 2 3_2015财政决算公开" xfId="1276" xr:uid="{00000000-0005-0000-0000-00002C050000}"/>
    <cellStyle name="20% - 强调文字颜色 6 2 4" xfId="1277" xr:uid="{00000000-0005-0000-0000-00002D050000}"/>
    <cellStyle name="20% - 强调文字颜色 6 2 4 2" xfId="1278" xr:uid="{00000000-0005-0000-0000-00002E050000}"/>
    <cellStyle name="20% - 强调文字颜色 6 2 5" xfId="1279" xr:uid="{00000000-0005-0000-0000-00002F050000}"/>
    <cellStyle name="20% - 强调文字颜色 6 2 5 3 2" xfId="1280" xr:uid="{00000000-0005-0000-0000-000030050000}"/>
    <cellStyle name="20% - 强调文字颜色 6 2_2015财政决算公开" xfId="1281" xr:uid="{00000000-0005-0000-0000-000031050000}"/>
    <cellStyle name="20% - 强调文字颜色 6 3" xfId="1282" xr:uid="{00000000-0005-0000-0000-000032050000}"/>
    <cellStyle name="20% - 强调文字颜色 6 3 2" xfId="1283" xr:uid="{00000000-0005-0000-0000-000033050000}"/>
    <cellStyle name="20% - 强调文字颜色 6 3 2 2" xfId="1284" xr:uid="{00000000-0005-0000-0000-000034050000}"/>
    <cellStyle name="20% - 强调文字颜色 6 3 2 2 2" xfId="1285" xr:uid="{00000000-0005-0000-0000-000035050000}"/>
    <cellStyle name="20% - 强调文字颜色 6 3 2 2 2 2" xfId="1286" xr:uid="{00000000-0005-0000-0000-000036050000}"/>
    <cellStyle name="20% - 强调文字颜色 6 3 2 2 3" xfId="1287" xr:uid="{00000000-0005-0000-0000-000037050000}"/>
    <cellStyle name="20% - 强调文字颜色 6 3 2 2_2015财政决算公开" xfId="1288" xr:uid="{00000000-0005-0000-0000-000038050000}"/>
    <cellStyle name="20% - 强调文字颜色 6 3 2 3" xfId="1289" xr:uid="{00000000-0005-0000-0000-000039050000}"/>
    <cellStyle name="20% - 强调文字颜色 6 3 2 3 2" xfId="1290" xr:uid="{00000000-0005-0000-0000-00003A050000}"/>
    <cellStyle name="20% - 强调文字颜色 6 3 2 3 2 3" xfId="1291" xr:uid="{00000000-0005-0000-0000-00003B050000}"/>
    <cellStyle name="20% - 强调文字颜色 6 3 2 4" xfId="1292" xr:uid="{00000000-0005-0000-0000-00003C050000}"/>
    <cellStyle name="20% - 强调文字颜色 6 3 2_2015财政决算公开" xfId="1293" xr:uid="{00000000-0005-0000-0000-00003D050000}"/>
    <cellStyle name="20% - 强调文字颜色 6 3 3" xfId="1294" xr:uid="{00000000-0005-0000-0000-00003E050000}"/>
    <cellStyle name="20% - 强调文字颜色 6 3 3 2" xfId="1295" xr:uid="{00000000-0005-0000-0000-00003F050000}"/>
    <cellStyle name="20% - 强调文字颜色 6 3 3 2 2" xfId="1296" xr:uid="{00000000-0005-0000-0000-000040050000}"/>
    <cellStyle name="20% - 强调文字颜色 6 3 3 3" xfId="1297" xr:uid="{00000000-0005-0000-0000-000041050000}"/>
    <cellStyle name="20% - 强调文字颜色 6 3 3 3 2" xfId="1298" xr:uid="{00000000-0005-0000-0000-000042050000}"/>
    <cellStyle name="20% - 强调文字颜色 6 3 3 3 3 2" xfId="1299" xr:uid="{00000000-0005-0000-0000-000043050000}"/>
    <cellStyle name="20% - 强调文字颜色 6 3 3_2015财政决算公开" xfId="1300" xr:uid="{00000000-0005-0000-0000-000044050000}"/>
    <cellStyle name="20% - 强调文字颜色 6 3 4" xfId="1301" xr:uid="{00000000-0005-0000-0000-000045050000}"/>
    <cellStyle name="20% - 强调文字颜色 6 3 4 2" xfId="1302" xr:uid="{00000000-0005-0000-0000-000046050000}"/>
    <cellStyle name="20% - 强调文字颜色 6 3 5" xfId="1303" xr:uid="{00000000-0005-0000-0000-000047050000}"/>
    <cellStyle name="20% - 强调文字颜色 6 3 5 3 2" xfId="1304" xr:uid="{00000000-0005-0000-0000-000048050000}"/>
    <cellStyle name="20% - 强调文字颜色 6 3_2015财政决算公开" xfId="1305" xr:uid="{00000000-0005-0000-0000-000049050000}"/>
    <cellStyle name="20% - 强调文字颜色 6 4" xfId="1306" xr:uid="{00000000-0005-0000-0000-00004A050000}"/>
    <cellStyle name="20% - 强调文字颜色 6 4 2" xfId="1307" xr:uid="{00000000-0005-0000-0000-00004B050000}"/>
    <cellStyle name="20% - 强调文字颜色 6 4 2 2" xfId="1308" xr:uid="{00000000-0005-0000-0000-00004C050000}"/>
    <cellStyle name="20% - 强调文字颜色 6 4 2 2 2" xfId="1309" xr:uid="{00000000-0005-0000-0000-00004D050000}"/>
    <cellStyle name="20% - 强调文字颜色 6 4 2 2 2 3 2" xfId="1310" xr:uid="{00000000-0005-0000-0000-00004E050000}"/>
    <cellStyle name="20% - 强调文字颜色 6 4 2 3" xfId="1311" xr:uid="{00000000-0005-0000-0000-00004F050000}"/>
    <cellStyle name="20% - 强调文字颜色 6 4 2_2015财政决算公开" xfId="1312" xr:uid="{00000000-0005-0000-0000-000050050000}"/>
    <cellStyle name="20% - 强调文字颜色 6 4 3" xfId="1313" xr:uid="{00000000-0005-0000-0000-000051050000}"/>
    <cellStyle name="20% - 强调文字颜色 6 4 3 2" xfId="1314" xr:uid="{00000000-0005-0000-0000-000052050000}"/>
    <cellStyle name="20% - 强调文字颜色 6 4 3 2 2" xfId="1315" xr:uid="{00000000-0005-0000-0000-000053050000}"/>
    <cellStyle name="20% - 强调文字颜色 6 4 4" xfId="1316" xr:uid="{00000000-0005-0000-0000-000054050000}"/>
    <cellStyle name="20% - 强调文字颜色 6 4 4 2" xfId="1317" xr:uid="{00000000-0005-0000-0000-000055050000}"/>
    <cellStyle name="20% - 强调文字颜色 6 4_2015财政决算公开" xfId="1318" xr:uid="{00000000-0005-0000-0000-000056050000}"/>
    <cellStyle name="20% - 强调文字颜色 6 5" xfId="1319" xr:uid="{00000000-0005-0000-0000-000057050000}"/>
    <cellStyle name="20% - 强调文字颜色 6 5 2" xfId="1320" xr:uid="{00000000-0005-0000-0000-000058050000}"/>
    <cellStyle name="20% - 强调文字颜色 6 5 2 2" xfId="1321" xr:uid="{00000000-0005-0000-0000-000059050000}"/>
    <cellStyle name="20% - 强调文字颜色 6 5 2 2 2" xfId="1322" xr:uid="{00000000-0005-0000-0000-00005A050000}"/>
    <cellStyle name="20% - 强调文字颜色 6 5 2 2 2 2" xfId="1323" xr:uid="{00000000-0005-0000-0000-00005B050000}"/>
    <cellStyle name="20% - 强调文字颜色 6 5 2 2 2 3" xfId="1324" xr:uid="{00000000-0005-0000-0000-00005C050000}"/>
    <cellStyle name="20% - 强调文字颜色 6 5 2 3" xfId="1325" xr:uid="{00000000-0005-0000-0000-00005D050000}"/>
    <cellStyle name="20% - 强调文字颜色 6 5 2 3 2" xfId="1326" xr:uid="{00000000-0005-0000-0000-00005E050000}"/>
    <cellStyle name="20% - 强调文字颜色 6 5 2 3 3" xfId="1327" xr:uid="{00000000-0005-0000-0000-00005F050000}"/>
    <cellStyle name="20% - 强调文字颜色 6 5 2_2015财政决算公开" xfId="1328" xr:uid="{00000000-0005-0000-0000-000060050000}"/>
    <cellStyle name="20% - 强调文字颜色 6 5 3" xfId="1329" xr:uid="{00000000-0005-0000-0000-000061050000}"/>
    <cellStyle name="20% - 强调文字颜色 6 5 3 2" xfId="1330" xr:uid="{00000000-0005-0000-0000-000062050000}"/>
    <cellStyle name="20% - 强调文字颜色 6 5 3 2 2" xfId="1331" xr:uid="{00000000-0005-0000-0000-000063050000}"/>
    <cellStyle name="20% - 强调文字颜色 6 5 4" xfId="1332" xr:uid="{00000000-0005-0000-0000-000064050000}"/>
    <cellStyle name="20% - 强调文字颜色 6 5 4 3 2" xfId="1333" xr:uid="{00000000-0005-0000-0000-000065050000}"/>
    <cellStyle name="20% - 强调文字颜色 6 5_2015财政决算公开" xfId="1334" xr:uid="{00000000-0005-0000-0000-000066050000}"/>
    <cellStyle name="20% - 强调文字颜色 6 6" xfId="1335" xr:uid="{00000000-0005-0000-0000-000067050000}"/>
    <cellStyle name="20% - 强调文字颜色 6 6 2" xfId="1336" xr:uid="{00000000-0005-0000-0000-000068050000}"/>
    <cellStyle name="20% - 强调文字颜色 6 6 2 2" xfId="1337" xr:uid="{00000000-0005-0000-0000-000069050000}"/>
    <cellStyle name="20% - 强调文字颜色 6 6 2 2 2" xfId="1338" xr:uid="{00000000-0005-0000-0000-00006A050000}"/>
    <cellStyle name="20% - 强调文字颜色 6 6 3" xfId="1339" xr:uid="{00000000-0005-0000-0000-00006B050000}"/>
    <cellStyle name="20% - 强调文字颜色 6 6_2015财政决算公开" xfId="1340" xr:uid="{00000000-0005-0000-0000-00006C050000}"/>
    <cellStyle name="20% - 强调文字颜色 6 7" xfId="1341" xr:uid="{00000000-0005-0000-0000-00006D050000}"/>
    <cellStyle name="20% - 强调文字颜色 6 7 2" xfId="1342" xr:uid="{00000000-0005-0000-0000-00006E050000}"/>
    <cellStyle name="20% - 强调文字颜色 6 8" xfId="1343" xr:uid="{00000000-0005-0000-0000-00006F050000}"/>
    <cellStyle name="20% - 着色 1 2" xfId="1344" xr:uid="{00000000-0005-0000-0000-000070050000}"/>
    <cellStyle name="20% - 着色 2 2" xfId="1345" xr:uid="{00000000-0005-0000-0000-000071050000}"/>
    <cellStyle name="20% - 着色 3 2" xfId="1346" xr:uid="{00000000-0005-0000-0000-000072050000}"/>
    <cellStyle name="20% - 着色 4 2" xfId="1347" xr:uid="{00000000-0005-0000-0000-000073050000}"/>
    <cellStyle name="20% - 着色 5 2" xfId="1348" xr:uid="{00000000-0005-0000-0000-000074050000}"/>
    <cellStyle name="20% - 着色 6 2" xfId="1349" xr:uid="{00000000-0005-0000-0000-000075050000}"/>
    <cellStyle name="40% - 强调文字颜色 1 10 2 2" xfId="1350" xr:uid="{00000000-0005-0000-0000-000076050000}"/>
    <cellStyle name="40% - 强调文字颜色 1 2" xfId="1351" xr:uid="{00000000-0005-0000-0000-000077050000}"/>
    <cellStyle name="40% - 强调文字颜色 1 2 2" xfId="1352" xr:uid="{00000000-0005-0000-0000-000078050000}"/>
    <cellStyle name="40% - 强调文字颜色 1 2 2 2" xfId="1353" xr:uid="{00000000-0005-0000-0000-000079050000}"/>
    <cellStyle name="40% - 强调文字颜色 1 2 2 2 2" xfId="1354" xr:uid="{00000000-0005-0000-0000-00007A050000}"/>
    <cellStyle name="40% - 强调文字颜色 1 2 2 2 2 2" xfId="1355" xr:uid="{00000000-0005-0000-0000-00007B050000}"/>
    <cellStyle name="40% - 强调文字颜色 1 2 2 2 2 2 3 2" xfId="1356" xr:uid="{00000000-0005-0000-0000-00007C050000}"/>
    <cellStyle name="40% - 强调文字颜色 1 2 2 2 3" xfId="1357" xr:uid="{00000000-0005-0000-0000-00007D050000}"/>
    <cellStyle name="40% - 强调文字颜色 1 2 2 2 3 2" xfId="1358" xr:uid="{00000000-0005-0000-0000-00007E050000}"/>
    <cellStyle name="40% - 强调文字颜色 1 2 2 2_2015财政决算公开" xfId="1359" xr:uid="{00000000-0005-0000-0000-00007F050000}"/>
    <cellStyle name="40% - 强调文字颜色 1 2 2 3" xfId="1360" xr:uid="{00000000-0005-0000-0000-000080050000}"/>
    <cellStyle name="40% - 强调文字颜色 1 2 2 3 2" xfId="1361" xr:uid="{00000000-0005-0000-0000-000081050000}"/>
    <cellStyle name="40% - 强调文字颜色 1 2 2 3 2 2" xfId="1362" xr:uid="{00000000-0005-0000-0000-000082050000}"/>
    <cellStyle name="40% - 强调文字颜色 1 2 2 4" xfId="1363" xr:uid="{00000000-0005-0000-0000-000083050000}"/>
    <cellStyle name="40% - 强调文字颜色 1 2 2_2015财政决算公开" xfId="1364" xr:uid="{00000000-0005-0000-0000-000084050000}"/>
    <cellStyle name="40% - 强调文字颜色 1 2 3" xfId="1365" xr:uid="{00000000-0005-0000-0000-000085050000}"/>
    <cellStyle name="40% - 强调文字颜色 1 2 3 2" xfId="1366" xr:uid="{00000000-0005-0000-0000-000086050000}"/>
    <cellStyle name="40% - 强调文字颜色 1 2 3 2 2" xfId="1367" xr:uid="{00000000-0005-0000-0000-000087050000}"/>
    <cellStyle name="40% - 强调文字颜色 1 2 3 2 2 2" xfId="1368" xr:uid="{00000000-0005-0000-0000-000088050000}"/>
    <cellStyle name="40% - 强调文字颜色 1 2 3 2 2 2 2" xfId="1369" xr:uid="{00000000-0005-0000-0000-000089050000}"/>
    <cellStyle name="40% - 强调文字颜色 1 2 3 2 2 2 3" xfId="1370" xr:uid="{00000000-0005-0000-0000-00008A050000}"/>
    <cellStyle name="40% - 强调文字颜色 1 2 3 2 2 2 3 2" xfId="1371" xr:uid="{00000000-0005-0000-0000-00008B050000}"/>
    <cellStyle name="40% - 强调文字颜色 1 2 3 2 3" xfId="1372" xr:uid="{00000000-0005-0000-0000-00008C050000}"/>
    <cellStyle name="40% - 强调文字颜色 1 2 3 2 3 2" xfId="1373" xr:uid="{00000000-0005-0000-0000-00008D050000}"/>
    <cellStyle name="40% - 强调文字颜色 1 2 3 2 3 3" xfId="1374" xr:uid="{00000000-0005-0000-0000-00008E050000}"/>
    <cellStyle name="40% - 强调文字颜色 1 2 3 2_2015财政决算公开" xfId="1375" xr:uid="{00000000-0005-0000-0000-00008F050000}"/>
    <cellStyle name="40% - 强调文字颜色 1 2 3 3" xfId="1376" xr:uid="{00000000-0005-0000-0000-000090050000}"/>
    <cellStyle name="40% - 强调文字颜色 1 2 3 3 2" xfId="1377" xr:uid="{00000000-0005-0000-0000-000091050000}"/>
    <cellStyle name="40% - 强调文字颜色 1 2 3 3 2 2" xfId="1378" xr:uid="{00000000-0005-0000-0000-000092050000}"/>
    <cellStyle name="40% - 强调文字颜色 1 2 3 3 2 3 2" xfId="1379" xr:uid="{00000000-0005-0000-0000-000093050000}"/>
    <cellStyle name="40% - 强调文字颜色 1 2 3 4" xfId="1380" xr:uid="{00000000-0005-0000-0000-000094050000}"/>
    <cellStyle name="40% - 强调文字颜色 1 2 3 4 2" xfId="1381" xr:uid="{00000000-0005-0000-0000-000095050000}"/>
    <cellStyle name="40% - 强调文字颜色 1 2 3 4 3 2" xfId="1382" xr:uid="{00000000-0005-0000-0000-000096050000}"/>
    <cellStyle name="40% - 强调文字颜色 1 2 3 5" xfId="1383" xr:uid="{00000000-0005-0000-0000-000097050000}"/>
    <cellStyle name="40% - 强调文字颜色 1 2 3 5 2" xfId="1384" xr:uid="{00000000-0005-0000-0000-000098050000}"/>
    <cellStyle name="40% - 强调文字颜色 1 2 3_2015财政决算公开" xfId="1385" xr:uid="{00000000-0005-0000-0000-000099050000}"/>
    <cellStyle name="40% - 强调文字颜色 1 2 4" xfId="1386" xr:uid="{00000000-0005-0000-0000-00009A050000}"/>
    <cellStyle name="40% - 强调文字颜色 1 2 4 2" xfId="1387" xr:uid="{00000000-0005-0000-0000-00009B050000}"/>
    <cellStyle name="40% - 强调文字颜色 1 2 4 2 2" xfId="1388" xr:uid="{00000000-0005-0000-0000-00009C050000}"/>
    <cellStyle name="40% - 强调文字颜色 1 2 4 3" xfId="1389" xr:uid="{00000000-0005-0000-0000-00009D050000}"/>
    <cellStyle name="40% - 强调文字颜色 1 2 4 4" xfId="1390" xr:uid="{00000000-0005-0000-0000-00009E050000}"/>
    <cellStyle name="40% - 强调文字颜色 1 2 4 4 3" xfId="1391" xr:uid="{00000000-0005-0000-0000-00009F050000}"/>
    <cellStyle name="40% - 强调文字颜色 1 2 4_2015财政决算公开" xfId="1392" xr:uid="{00000000-0005-0000-0000-0000A0050000}"/>
    <cellStyle name="40% - 强调文字颜色 1 2 5" xfId="1393" xr:uid="{00000000-0005-0000-0000-0000A1050000}"/>
    <cellStyle name="40% - 强调文字颜色 1 2 5 2" xfId="1394" xr:uid="{00000000-0005-0000-0000-0000A2050000}"/>
    <cellStyle name="40% - 强调文字颜色 1 2 6" xfId="1395" xr:uid="{00000000-0005-0000-0000-0000A3050000}"/>
    <cellStyle name="40% - 强调文字颜色 1 2 6 2" xfId="1396" xr:uid="{00000000-0005-0000-0000-0000A4050000}"/>
    <cellStyle name="40% - 强调文字颜色 1 2 6 3" xfId="1397" xr:uid="{00000000-0005-0000-0000-0000A5050000}"/>
    <cellStyle name="40% - 强调文字颜色 1 2 7" xfId="1398" xr:uid="{00000000-0005-0000-0000-0000A6050000}"/>
    <cellStyle name="40% - 强调文字颜色 1 2 7 2" xfId="1399" xr:uid="{00000000-0005-0000-0000-0000A7050000}"/>
    <cellStyle name="40% - 强调文字颜色 1 2 8 2" xfId="1400" xr:uid="{00000000-0005-0000-0000-0000A8050000}"/>
    <cellStyle name="40% - 强调文字颜色 1 2 9 2" xfId="1401" xr:uid="{00000000-0005-0000-0000-0000A9050000}"/>
    <cellStyle name="40% - 强调文字颜色 1 2 9 2 2" xfId="1402" xr:uid="{00000000-0005-0000-0000-0000AA050000}"/>
    <cellStyle name="40% - 强调文字颜色 1 2_2015财政决算公开" xfId="1403" xr:uid="{00000000-0005-0000-0000-0000AB050000}"/>
    <cellStyle name="40% - 强调文字颜色 1 3" xfId="1404" xr:uid="{00000000-0005-0000-0000-0000AC050000}"/>
    <cellStyle name="40% - 强调文字颜色 1 3 2" xfId="1405" xr:uid="{00000000-0005-0000-0000-0000AD050000}"/>
    <cellStyle name="40% - 强调文字颜色 1 3 2 2" xfId="1406" xr:uid="{00000000-0005-0000-0000-0000AE050000}"/>
    <cellStyle name="40% - 强调文字颜色 1 3 2 2 2" xfId="1407" xr:uid="{00000000-0005-0000-0000-0000AF050000}"/>
    <cellStyle name="40% - 强调文字颜色 1 3 2 2 2 2" xfId="1408" xr:uid="{00000000-0005-0000-0000-0000B0050000}"/>
    <cellStyle name="40% - 强调文字颜色 1 3 2 2 3" xfId="1409" xr:uid="{00000000-0005-0000-0000-0000B1050000}"/>
    <cellStyle name="40% - 强调文字颜色 1 3 2 2 3 3" xfId="1410" xr:uid="{00000000-0005-0000-0000-0000B2050000}"/>
    <cellStyle name="40% - 强调文字颜色 1 3 2 2_2015财政决算公开" xfId="1411" xr:uid="{00000000-0005-0000-0000-0000B3050000}"/>
    <cellStyle name="40% - 强调文字颜色 1 3 2 3" xfId="1412" xr:uid="{00000000-0005-0000-0000-0000B4050000}"/>
    <cellStyle name="40% - 强调文字颜色 1 3 2 3 2" xfId="1413" xr:uid="{00000000-0005-0000-0000-0000B5050000}"/>
    <cellStyle name="40% - 强调文字颜色 1 3 2 3 2 2" xfId="1414" xr:uid="{00000000-0005-0000-0000-0000B6050000}"/>
    <cellStyle name="40% - 强调文字颜色 1 3 2 3 2 3 2" xfId="1415" xr:uid="{00000000-0005-0000-0000-0000B7050000}"/>
    <cellStyle name="40% - 强调文字颜色 1 3 2 4" xfId="1416" xr:uid="{00000000-0005-0000-0000-0000B8050000}"/>
    <cellStyle name="40% - 强调文字颜色 1 3 2 4 3 2" xfId="1417" xr:uid="{00000000-0005-0000-0000-0000B9050000}"/>
    <cellStyle name="40% - 强调文字颜色 1 3 2_2015财政决算公开" xfId="1418" xr:uid="{00000000-0005-0000-0000-0000BA050000}"/>
    <cellStyle name="40% - 强调文字颜色 1 3 3" xfId="1419" xr:uid="{00000000-0005-0000-0000-0000BB050000}"/>
    <cellStyle name="40% - 强调文字颜色 1 3 3 2" xfId="1420" xr:uid="{00000000-0005-0000-0000-0000BC050000}"/>
    <cellStyle name="40% - 强调文字颜色 1 3 3 2 2" xfId="1421" xr:uid="{00000000-0005-0000-0000-0000BD050000}"/>
    <cellStyle name="40% - 强调文字颜色 1 3 3 2 2 2" xfId="1422" xr:uid="{00000000-0005-0000-0000-0000BE050000}"/>
    <cellStyle name="40% - 强调文字颜色 1 3 3 2 2 3" xfId="1423" xr:uid="{00000000-0005-0000-0000-0000BF050000}"/>
    <cellStyle name="40% - 强调文字颜色 1 3 3 3" xfId="1424" xr:uid="{00000000-0005-0000-0000-0000C0050000}"/>
    <cellStyle name="40% - 强调文字颜色 1 3 3 3 3" xfId="1425" xr:uid="{00000000-0005-0000-0000-0000C1050000}"/>
    <cellStyle name="40% - 强调文字颜色 1 3 3_2015财政决算公开" xfId="1426" xr:uid="{00000000-0005-0000-0000-0000C2050000}"/>
    <cellStyle name="40% - 强调文字颜色 1 3 4" xfId="1427" xr:uid="{00000000-0005-0000-0000-0000C3050000}"/>
    <cellStyle name="40% - 强调文字颜色 1 3 4 2" xfId="1428" xr:uid="{00000000-0005-0000-0000-0000C4050000}"/>
    <cellStyle name="40% - 强调文字颜色 1 3 5" xfId="1429" xr:uid="{00000000-0005-0000-0000-0000C5050000}"/>
    <cellStyle name="40% - 强调文字颜色 1 3 5 3" xfId="1430" xr:uid="{00000000-0005-0000-0000-0000C6050000}"/>
    <cellStyle name="40% - 强调文字颜色 1 3 5 3 2" xfId="1431" xr:uid="{00000000-0005-0000-0000-0000C7050000}"/>
    <cellStyle name="40% - 强调文字颜色 1 3_2015财政决算公开" xfId="1432" xr:uid="{00000000-0005-0000-0000-0000C8050000}"/>
    <cellStyle name="40% - 强调文字颜色 1 4" xfId="1433" xr:uid="{00000000-0005-0000-0000-0000C9050000}"/>
    <cellStyle name="40% - 强调文字颜色 1 4 2" xfId="1434" xr:uid="{00000000-0005-0000-0000-0000CA050000}"/>
    <cellStyle name="40% - 强调文字颜色 1 4 2 2" xfId="1435" xr:uid="{00000000-0005-0000-0000-0000CB050000}"/>
    <cellStyle name="40% - 强调文字颜色 1 4 2 2 2" xfId="1436" xr:uid="{00000000-0005-0000-0000-0000CC050000}"/>
    <cellStyle name="40% - 强调文字颜色 1 4 2 2 2 3 2" xfId="1437" xr:uid="{00000000-0005-0000-0000-0000CD050000}"/>
    <cellStyle name="40% - 强调文字颜色 1 4 2 3" xfId="1438" xr:uid="{00000000-0005-0000-0000-0000CE050000}"/>
    <cellStyle name="40% - 强调文字颜色 1 4 2 3 2" xfId="1439" xr:uid="{00000000-0005-0000-0000-0000CF050000}"/>
    <cellStyle name="40% - 强调文字颜色 1 4 2_2015财政决算公开" xfId="1440" xr:uid="{00000000-0005-0000-0000-0000D0050000}"/>
    <cellStyle name="40% - 强调文字颜色 1 4 3" xfId="1441" xr:uid="{00000000-0005-0000-0000-0000D1050000}"/>
    <cellStyle name="40% - 强调文字颜色 1 4 3 2" xfId="1442" xr:uid="{00000000-0005-0000-0000-0000D2050000}"/>
    <cellStyle name="40% - 强调文字颜色 1 4 3 2 3" xfId="1443" xr:uid="{00000000-0005-0000-0000-0000D3050000}"/>
    <cellStyle name="40% - 强调文字颜色 1 4 3 2 3 2" xfId="1444" xr:uid="{00000000-0005-0000-0000-0000D4050000}"/>
    <cellStyle name="40% - 强调文字颜色 1 4 4" xfId="1445" xr:uid="{00000000-0005-0000-0000-0000D5050000}"/>
    <cellStyle name="40% - 强调文字颜色 1 4_2015财政决算公开" xfId="1446" xr:uid="{00000000-0005-0000-0000-0000D6050000}"/>
    <cellStyle name="40% - 强调文字颜色 1 5" xfId="1447" xr:uid="{00000000-0005-0000-0000-0000D7050000}"/>
    <cellStyle name="40% - 强调文字颜色 1 5 2" xfId="1448" xr:uid="{00000000-0005-0000-0000-0000D8050000}"/>
    <cellStyle name="40% - 强调文字颜色 1 5 2 2" xfId="1449" xr:uid="{00000000-0005-0000-0000-0000D9050000}"/>
    <cellStyle name="40% - 强调文字颜色 1 5 2 2 2" xfId="1450" xr:uid="{00000000-0005-0000-0000-0000DA050000}"/>
    <cellStyle name="40% - 强调文字颜色 1 5 2 2 2 2" xfId="1451" xr:uid="{00000000-0005-0000-0000-0000DB050000}"/>
    <cellStyle name="40% - 强调文字颜色 1 5 2 2 2 3" xfId="1452" xr:uid="{00000000-0005-0000-0000-0000DC050000}"/>
    <cellStyle name="40% - 强调文字颜色 1 5 2 3" xfId="1453" xr:uid="{00000000-0005-0000-0000-0000DD050000}"/>
    <cellStyle name="40% - 强调文字颜色 1 5 2 3 2" xfId="1454" xr:uid="{00000000-0005-0000-0000-0000DE050000}"/>
    <cellStyle name="40% - 强调文字颜色 1 5 2 3 3 2" xfId="1455" xr:uid="{00000000-0005-0000-0000-0000DF050000}"/>
    <cellStyle name="40% - 强调文字颜色 1 5 2_2015财政决算公开" xfId="1456" xr:uid="{00000000-0005-0000-0000-0000E0050000}"/>
    <cellStyle name="40% - 强调文字颜色 1 5 3" xfId="1457" xr:uid="{00000000-0005-0000-0000-0000E1050000}"/>
    <cellStyle name="40% - 强调文字颜色 1 5 3 2" xfId="1458" xr:uid="{00000000-0005-0000-0000-0000E2050000}"/>
    <cellStyle name="40% - 强调文字颜色 1 5 4" xfId="1459" xr:uid="{00000000-0005-0000-0000-0000E3050000}"/>
    <cellStyle name="40% - 强调文字颜色 1 5_2015财政决算公开" xfId="1460" xr:uid="{00000000-0005-0000-0000-0000E4050000}"/>
    <cellStyle name="40% - 强调文字颜色 1 6" xfId="1461" xr:uid="{00000000-0005-0000-0000-0000E5050000}"/>
    <cellStyle name="40% - 强调文字颜色 1 6 2" xfId="1462" xr:uid="{00000000-0005-0000-0000-0000E6050000}"/>
    <cellStyle name="40% - 强调文字颜色 1 6 2 2" xfId="1463" xr:uid="{00000000-0005-0000-0000-0000E7050000}"/>
    <cellStyle name="40% - 强调文字颜色 1 6 3" xfId="1464" xr:uid="{00000000-0005-0000-0000-0000E8050000}"/>
    <cellStyle name="40% - 强调文字颜色 1 6 3 3" xfId="1465" xr:uid="{00000000-0005-0000-0000-0000E9050000}"/>
    <cellStyle name="40% - 强调文字颜色 1 6 3 3 2" xfId="1466" xr:uid="{00000000-0005-0000-0000-0000EA050000}"/>
    <cellStyle name="40% - 强调文字颜色 1 6_2015财政决算公开" xfId="1467" xr:uid="{00000000-0005-0000-0000-0000EB050000}"/>
    <cellStyle name="40% - 强调文字颜色 1 7" xfId="1468" xr:uid="{00000000-0005-0000-0000-0000EC050000}"/>
    <cellStyle name="40% - 强调文字颜色 1 7 2" xfId="1469" xr:uid="{00000000-0005-0000-0000-0000ED050000}"/>
    <cellStyle name="40% - 强调文字颜色 1 7 2 3 2" xfId="1470" xr:uid="{00000000-0005-0000-0000-0000EE050000}"/>
    <cellStyle name="40% - 强调文字颜色 1 8" xfId="1471" xr:uid="{00000000-0005-0000-0000-0000EF050000}"/>
    <cellStyle name="40% - 强调文字颜色 1 8 2" xfId="1472" xr:uid="{00000000-0005-0000-0000-0000F0050000}"/>
    <cellStyle name="40% - 强调文字颜色 1 8 3" xfId="1473" xr:uid="{00000000-0005-0000-0000-0000F1050000}"/>
    <cellStyle name="40% - 强调文字颜色 1 9" xfId="1474" xr:uid="{00000000-0005-0000-0000-0000F2050000}"/>
    <cellStyle name="40% - 强调文字颜色 1 9 3 2" xfId="1475" xr:uid="{00000000-0005-0000-0000-0000F3050000}"/>
    <cellStyle name="40% - 强调文字颜色 2 2" xfId="1476" xr:uid="{00000000-0005-0000-0000-0000F4050000}"/>
    <cellStyle name="40% - 强调文字颜色 2 2 2" xfId="1477" xr:uid="{00000000-0005-0000-0000-0000F5050000}"/>
    <cellStyle name="40% - 强调文字颜色 2 2 2 2" xfId="1478" xr:uid="{00000000-0005-0000-0000-0000F6050000}"/>
    <cellStyle name="40% - 强调文字颜色 2 2 2 2 2" xfId="1479" xr:uid="{00000000-0005-0000-0000-0000F7050000}"/>
    <cellStyle name="40% - 强调文字颜色 2 2 2 2 2 2" xfId="1480" xr:uid="{00000000-0005-0000-0000-0000F8050000}"/>
    <cellStyle name="40% - 强调文字颜色 2 2 2 2 2 2 2" xfId="1481" xr:uid="{00000000-0005-0000-0000-0000F9050000}"/>
    <cellStyle name="40% - 强调文字颜色 2 2 2 2 2 2 3" xfId="1482" xr:uid="{00000000-0005-0000-0000-0000FA050000}"/>
    <cellStyle name="40% - 强调文字颜色 2 2 2 2 3" xfId="1483" xr:uid="{00000000-0005-0000-0000-0000FB050000}"/>
    <cellStyle name="40% - 强调文字颜色 2 2 2 2 3 3 2" xfId="1484" xr:uid="{00000000-0005-0000-0000-0000FC050000}"/>
    <cellStyle name="40% - 强调文字颜色 2 2 2 2_2015财政决算公开" xfId="1485" xr:uid="{00000000-0005-0000-0000-0000FD050000}"/>
    <cellStyle name="40% - 强调文字颜色 2 2 2 3" xfId="1486" xr:uid="{00000000-0005-0000-0000-0000FE050000}"/>
    <cellStyle name="40% - 强调文字颜色 2 2 2 3 2" xfId="1487" xr:uid="{00000000-0005-0000-0000-0000FF050000}"/>
    <cellStyle name="40% - 强调文字颜色 2 2 2 4" xfId="1488" xr:uid="{00000000-0005-0000-0000-000000060000}"/>
    <cellStyle name="40% - 强调文字颜色 2 2 2 4 2" xfId="1489" xr:uid="{00000000-0005-0000-0000-000001060000}"/>
    <cellStyle name="40% - 强调文字颜色 2 2 2_2015财政决算公开" xfId="1490" xr:uid="{00000000-0005-0000-0000-000002060000}"/>
    <cellStyle name="40% - 强调文字颜色 2 2 3" xfId="1491" xr:uid="{00000000-0005-0000-0000-000003060000}"/>
    <cellStyle name="40% - 强调文字颜色 2 2 3 2" xfId="1492" xr:uid="{00000000-0005-0000-0000-000004060000}"/>
    <cellStyle name="40% - 强调文字颜色 2 2 3 2 2" xfId="1493" xr:uid="{00000000-0005-0000-0000-000005060000}"/>
    <cellStyle name="40% - 强调文字颜色 2 2 3 2 2 3 2" xfId="1494" xr:uid="{00000000-0005-0000-0000-000006060000}"/>
    <cellStyle name="40% - 强调文字颜色 2 2 3 3" xfId="1495" xr:uid="{00000000-0005-0000-0000-000007060000}"/>
    <cellStyle name="40% - 强调文字颜色 2 2 3_2015财政决算公开" xfId="1496" xr:uid="{00000000-0005-0000-0000-000008060000}"/>
    <cellStyle name="40% - 强调文字颜色 2 2 4" xfId="1497" xr:uid="{00000000-0005-0000-0000-000009060000}"/>
    <cellStyle name="40% - 强调文字颜色 2 2 4 2" xfId="1498" xr:uid="{00000000-0005-0000-0000-00000A060000}"/>
    <cellStyle name="40% - 强调文字颜色 2 2 4 2 3" xfId="1499" xr:uid="{00000000-0005-0000-0000-00000B060000}"/>
    <cellStyle name="40% - 强调文字颜色 2 2 4 2 3 2" xfId="1500" xr:uid="{00000000-0005-0000-0000-00000C060000}"/>
    <cellStyle name="40% - 强调文字颜色 2 2 5" xfId="1501" xr:uid="{00000000-0005-0000-0000-00000D060000}"/>
    <cellStyle name="40% - 强调文字颜色 2 2_2015财政决算公开" xfId="1502" xr:uid="{00000000-0005-0000-0000-00000E060000}"/>
    <cellStyle name="40% - 强调文字颜色 2 3" xfId="1503" xr:uid="{00000000-0005-0000-0000-00000F060000}"/>
    <cellStyle name="40% - 强调文字颜色 2 3 2" xfId="1504" xr:uid="{00000000-0005-0000-0000-000010060000}"/>
    <cellStyle name="40% - 强调文字颜色 2 3 2 2" xfId="1505" xr:uid="{00000000-0005-0000-0000-000011060000}"/>
    <cellStyle name="40% - 强调文字颜色 2 3 2 2 2" xfId="1506" xr:uid="{00000000-0005-0000-0000-000012060000}"/>
    <cellStyle name="40% - 强调文字颜色 2 3 2 2 2 2" xfId="1507" xr:uid="{00000000-0005-0000-0000-000013060000}"/>
    <cellStyle name="40% - 强调文字颜色 2 3 2 2 3" xfId="1508" xr:uid="{00000000-0005-0000-0000-000014060000}"/>
    <cellStyle name="40% - 强调文字颜色 2 3 2 2 3 2" xfId="1509" xr:uid="{00000000-0005-0000-0000-000015060000}"/>
    <cellStyle name="40% - 强调文字颜色 2 3 2 2_2015财政决算公开" xfId="1510" xr:uid="{00000000-0005-0000-0000-000016060000}"/>
    <cellStyle name="40% - 强调文字颜色 2 3 2 3" xfId="1511" xr:uid="{00000000-0005-0000-0000-000017060000}"/>
    <cellStyle name="40% - 强调文字颜色 2 3 2 3 2" xfId="1512" xr:uid="{00000000-0005-0000-0000-000018060000}"/>
    <cellStyle name="40% - 强调文字颜色 2 3 2 3 2 3" xfId="1513" xr:uid="{00000000-0005-0000-0000-000019060000}"/>
    <cellStyle name="40% - 强调文字颜色 2 3 2 3 2 3 2" xfId="1514" xr:uid="{00000000-0005-0000-0000-00001A060000}"/>
    <cellStyle name="40% - 强调文字颜色 2 3 2 4" xfId="1515" xr:uid="{00000000-0005-0000-0000-00001B060000}"/>
    <cellStyle name="40% - 强调文字颜色 2 3 2 4 2" xfId="1516" xr:uid="{00000000-0005-0000-0000-00001C060000}"/>
    <cellStyle name="40% - 强调文字颜色 2 3 2 4 3 2" xfId="1517" xr:uid="{00000000-0005-0000-0000-00001D060000}"/>
    <cellStyle name="40% - 强调文字颜色 2 3 2_2015财政决算公开" xfId="1518" xr:uid="{00000000-0005-0000-0000-00001E060000}"/>
    <cellStyle name="40% - 强调文字颜色 2 3 3" xfId="1519" xr:uid="{00000000-0005-0000-0000-00001F060000}"/>
    <cellStyle name="40% - 强调文字颜色 2 3 3 2" xfId="1520" xr:uid="{00000000-0005-0000-0000-000020060000}"/>
    <cellStyle name="40% - 强调文字颜色 2 3 3 2 2" xfId="1521" xr:uid="{00000000-0005-0000-0000-000021060000}"/>
    <cellStyle name="40% - 强调文字颜色 2 3 3 2 2 2" xfId="1522" xr:uid="{00000000-0005-0000-0000-000022060000}"/>
    <cellStyle name="40% - 强调文字颜色 2 3 3 3" xfId="1523" xr:uid="{00000000-0005-0000-0000-000023060000}"/>
    <cellStyle name="40% - 强调文字颜色 2 3 3 3 2" xfId="1524" xr:uid="{00000000-0005-0000-0000-000024060000}"/>
    <cellStyle name="40% - 强调文字颜色 2 3 3 3 3 2" xfId="1525" xr:uid="{00000000-0005-0000-0000-000025060000}"/>
    <cellStyle name="40% - 强调文字颜色 2 3 3_2015财政决算公开" xfId="1526" xr:uid="{00000000-0005-0000-0000-000026060000}"/>
    <cellStyle name="40% - 强调文字颜色 2 3 4" xfId="1527" xr:uid="{00000000-0005-0000-0000-000027060000}"/>
    <cellStyle name="40% - 强调文字颜色 2 3 4 2" xfId="1528" xr:uid="{00000000-0005-0000-0000-000028060000}"/>
    <cellStyle name="40% - 强调文字颜色 2 3 5" xfId="1529" xr:uid="{00000000-0005-0000-0000-000029060000}"/>
    <cellStyle name="40% - 强调文字颜色 2 3_2015财政决算公开" xfId="1530" xr:uid="{00000000-0005-0000-0000-00002A060000}"/>
    <cellStyle name="40% - 强调文字颜色 2 4" xfId="1531" xr:uid="{00000000-0005-0000-0000-00002B060000}"/>
    <cellStyle name="40% - 强调文字颜色 2 4 2" xfId="1532" xr:uid="{00000000-0005-0000-0000-00002C060000}"/>
    <cellStyle name="40% - 强调文字颜色 2 4 2 2" xfId="1533" xr:uid="{00000000-0005-0000-0000-00002D060000}"/>
    <cellStyle name="40% - 强调文字颜色 2 4 2 2 2" xfId="1534" xr:uid="{00000000-0005-0000-0000-00002E060000}"/>
    <cellStyle name="40% - 强调文字颜色 2 4 2 2 2 3" xfId="1535" xr:uid="{00000000-0005-0000-0000-00002F060000}"/>
    <cellStyle name="40% - 强调文字颜色 2 4 2 2 2 3 2" xfId="1536" xr:uid="{00000000-0005-0000-0000-000030060000}"/>
    <cellStyle name="40% - 强调文字颜色 2 4 2 3" xfId="1537" xr:uid="{00000000-0005-0000-0000-000031060000}"/>
    <cellStyle name="40% - 强调文字颜色 2 4 2_2015财政决算公开" xfId="1538" xr:uid="{00000000-0005-0000-0000-000032060000}"/>
    <cellStyle name="40% - 强调文字颜色 2 4 3" xfId="1539" xr:uid="{00000000-0005-0000-0000-000033060000}"/>
    <cellStyle name="40% - 强调文字颜色 2 4 3 2" xfId="1540" xr:uid="{00000000-0005-0000-0000-000034060000}"/>
    <cellStyle name="40% - 强调文字颜色 2 4 4" xfId="1541" xr:uid="{00000000-0005-0000-0000-000035060000}"/>
    <cellStyle name="40% - 强调文字颜色 2 4_2015财政决算公开" xfId="1542" xr:uid="{00000000-0005-0000-0000-000036060000}"/>
    <cellStyle name="40% - 强调文字颜色 2 5" xfId="1543" xr:uid="{00000000-0005-0000-0000-000037060000}"/>
    <cellStyle name="40% - 强调文字颜色 2 5 2" xfId="1544" xr:uid="{00000000-0005-0000-0000-000038060000}"/>
    <cellStyle name="40% - 强调文字颜色 2 5 2 2" xfId="1545" xr:uid="{00000000-0005-0000-0000-000039060000}"/>
    <cellStyle name="40% - 强调文字颜色 2 5 2 2 2" xfId="1546" xr:uid="{00000000-0005-0000-0000-00003A060000}"/>
    <cellStyle name="40% - 强调文字颜色 2 5 2 2 2 2" xfId="1547" xr:uid="{00000000-0005-0000-0000-00003B060000}"/>
    <cellStyle name="40% - 强调文字颜色 2 5 2 3" xfId="1548" xr:uid="{00000000-0005-0000-0000-00003C060000}"/>
    <cellStyle name="40% - 强调文字颜色 2 5 2 3 3 2" xfId="1549" xr:uid="{00000000-0005-0000-0000-00003D060000}"/>
    <cellStyle name="40% - 强调文字颜色 2 5 2_2015财政决算公开" xfId="1550" xr:uid="{00000000-0005-0000-0000-00003E060000}"/>
    <cellStyle name="40% - 强调文字颜色 2 5 3" xfId="1551" xr:uid="{00000000-0005-0000-0000-00003F060000}"/>
    <cellStyle name="40% - 强调文字颜色 2 5 3 2" xfId="1552" xr:uid="{00000000-0005-0000-0000-000040060000}"/>
    <cellStyle name="40% - 强调文字颜色 2 5 3 2 3 2" xfId="1553" xr:uid="{00000000-0005-0000-0000-000041060000}"/>
    <cellStyle name="40% - 强调文字颜色 2 5 4" xfId="1554" xr:uid="{00000000-0005-0000-0000-000042060000}"/>
    <cellStyle name="40% - 强调文字颜色 2 5_2015财政决算公开" xfId="1555" xr:uid="{00000000-0005-0000-0000-000043060000}"/>
    <cellStyle name="40% - 强调文字颜色 2 6" xfId="1556" xr:uid="{00000000-0005-0000-0000-000044060000}"/>
    <cellStyle name="40% - 强调文字颜色 2 6 2" xfId="1557" xr:uid="{00000000-0005-0000-0000-000045060000}"/>
    <cellStyle name="40% - 强调文字颜色 2 6 2 2" xfId="1558" xr:uid="{00000000-0005-0000-0000-000046060000}"/>
    <cellStyle name="40% - 强调文字颜色 2 6 2 2 3" xfId="1559" xr:uid="{00000000-0005-0000-0000-000047060000}"/>
    <cellStyle name="40% - 强调文字颜色 2 6 3" xfId="1560" xr:uid="{00000000-0005-0000-0000-000048060000}"/>
    <cellStyle name="40% - 强调文字颜色 2 6 3 3" xfId="1561" xr:uid="{00000000-0005-0000-0000-000049060000}"/>
    <cellStyle name="40% - 强调文字颜色 2 6_2015财政决算公开" xfId="1562" xr:uid="{00000000-0005-0000-0000-00004A060000}"/>
    <cellStyle name="40% - 强调文字颜色 2 7" xfId="1563" xr:uid="{00000000-0005-0000-0000-00004B060000}"/>
    <cellStyle name="40% - 强调文字颜色 2 7 2" xfId="1564" xr:uid="{00000000-0005-0000-0000-00004C060000}"/>
    <cellStyle name="40% - 强调文字颜色 2 8" xfId="1565" xr:uid="{00000000-0005-0000-0000-00004D060000}"/>
    <cellStyle name="40% - 强调文字颜色 2 8 3" xfId="1566" xr:uid="{00000000-0005-0000-0000-00004E060000}"/>
    <cellStyle name="40% - 强调文字颜色 3 2" xfId="1567" xr:uid="{00000000-0005-0000-0000-00004F060000}"/>
    <cellStyle name="40% - 强调文字颜色 3 2 2" xfId="1568" xr:uid="{00000000-0005-0000-0000-000050060000}"/>
    <cellStyle name="40% - 强调文字颜色 3 2 2 2" xfId="1569" xr:uid="{00000000-0005-0000-0000-000051060000}"/>
    <cellStyle name="40% - 强调文字颜色 3 2 2 2 2" xfId="1570" xr:uid="{00000000-0005-0000-0000-000052060000}"/>
    <cellStyle name="40% - 强调文字颜色 3 2 2 2 2 2" xfId="1571" xr:uid="{00000000-0005-0000-0000-000053060000}"/>
    <cellStyle name="40% - 强调文字颜色 3 2 2 2 2 2 3" xfId="1572" xr:uid="{00000000-0005-0000-0000-000054060000}"/>
    <cellStyle name="40% - 强调文字颜色 3 2 2 2 3" xfId="1573" xr:uid="{00000000-0005-0000-0000-000055060000}"/>
    <cellStyle name="40% - 强调文字颜色 3 2 2 2 3 2" xfId="1574" xr:uid="{00000000-0005-0000-0000-000056060000}"/>
    <cellStyle name="40% - 强调文字颜色 3 2 2 2_2015财政决算公开" xfId="1575" xr:uid="{00000000-0005-0000-0000-000057060000}"/>
    <cellStyle name="40% - 强调文字颜色 3 2 2 3" xfId="1576" xr:uid="{00000000-0005-0000-0000-000058060000}"/>
    <cellStyle name="40% - 强调文字颜色 3 2 2 3 2" xfId="1577" xr:uid="{00000000-0005-0000-0000-000059060000}"/>
    <cellStyle name="40% - 强调文字颜色 3 2 2 3 2 3 2" xfId="1578" xr:uid="{00000000-0005-0000-0000-00005A060000}"/>
    <cellStyle name="40% - 强调文字颜色 3 2 2 4" xfId="1579" xr:uid="{00000000-0005-0000-0000-00005B060000}"/>
    <cellStyle name="40% - 强调文字颜色 3 2 2 4 2" xfId="1580" xr:uid="{00000000-0005-0000-0000-00005C060000}"/>
    <cellStyle name="40% - 强调文字颜色 3 2 2 4 3" xfId="1581" xr:uid="{00000000-0005-0000-0000-00005D060000}"/>
    <cellStyle name="40% - 强调文字颜色 3 2 2_2015财政决算公开" xfId="1582" xr:uid="{00000000-0005-0000-0000-00005E060000}"/>
    <cellStyle name="40% - 强调文字颜色 3 2 3" xfId="1583" xr:uid="{00000000-0005-0000-0000-00005F060000}"/>
    <cellStyle name="40% - 强调文字颜色 3 2 3 2" xfId="1584" xr:uid="{00000000-0005-0000-0000-000060060000}"/>
    <cellStyle name="40% - 强调文字颜色 3 2 3 2 2" xfId="1585" xr:uid="{00000000-0005-0000-0000-000061060000}"/>
    <cellStyle name="40% - 强调文字颜色 3 2 3 2 2 2" xfId="1586" xr:uid="{00000000-0005-0000-0000-000062060000}"/>
    <cellStyle name="40% - 强调文字颜色 3 2 3 2 3" xfId="1587" xr:uid="{00000000-0005-0000-0000-000063060000}"/>
    <cellStyle name="40% - 强调文字颜色 3 2 3 2 3 3 2" xfId="1588" xr:uid="{00000000-0005-0000-0000-000064060000}"/>
    <cellStyle name="40% - 强调文字颜色 3 2 3 2_2015财政决算公开" xfId="1589" xr:uid="{00000000-0005-0000-0000-000065060000}"/>
    <cellStyle name="40% - 强调文字颜色 3 2 3 3" xfId="1590" xr:uid="{00000000-0005-0000-0000-000066060000}"/>
    <cellStyle name="40% - 强调文字颜色 3 2 3 3 2" xfId="1591" xr:uid="{00000000-0005-0000-0000-000067060000}"/>
    <cellStyle name="40% - 强调文字颜色 3 2 3 3 2 3" xfId="1592" xr:uid="{00000000-0005-0000-0000-000068060000}"/>
    <cellStyle name="40% - 强调文字颜色 3 2 3 4" xfId="1593" xr:uid="{00000000-0005-0000-0000-000069060000}"/>
    <cellStyle name="40% - 强调文字颜色 3 2 3 5" xfId="1594" xr:uid="{00000000-0005-0000-0000-00006A060000}"/>
    <cellStyle name="40% - 强调文字颜色 3 2 3 5 3 2" xfId="1595" xr:uid="{00000000-0005-0000-0000-00006B060000}"/>
    <cellStyle name="40% - 强调文字颜色 3 2 3_2015财政决算公开" xfId="1596" xr:uid="{00000000-0005-0000-0000-00006C060000}"/>
    <cellStyle name="40% - 强调文字颜色 3 2 4" xfId="1597" xr:uid="{00000000-0005-0000-0000-00006D060000}"/>
    <cellStyle name="40% - 强调文字颜色 3 2 4 2" xfId="1598" xr:uid="{00000000-0005-0000-0000-00006E060000}"/>
    <cellStyle name="40% - 强调文字颜色 3 2 4 2 2" xfId="1599" xr:uid="{00000000-0005-0000-0000-00006F060000}"/>
    <cellStyle name="40% - 强调文字颜色 3 2 4 2 2 3" xfId="1600" xr:uid="{00000000-0005-0000-0000-000070060000}"/>
    <cellStyle name="40% - 强调文字颜色 3 2 4 3" xfId="1601" xr:uid="{00000000-0005-0000-0000-000071060000}"/>
    <cellStyle name="40% - 强调文字颜色 3 2 4 3 3 2" xfId="1602" xr:uid="{00000000-0005-0000-0000-000072060000}"/>
    <cellStyle name="40% - 强调文字颜色 3 2 4 4" xfId="1603" xr:uid="{00000000-0005-0000-0000-000073060000}"/>
    <cellStyle name="40% - 强调文字颜色 3 2 4 4 3 2" xfId="1604" xr:uid="{00000000-0005-0000-0000-000074060000}"/>
    <cellStyle name="40% - 强调文字颜色 3 2 4_2015财政决算公开" xfId="1605" xr:uid="{00000000-0005-0000-0000-000075060000}"/>
    <cellStyle name="40% - 强调文字颜色 3 2 5" xfId="1606" xr:uid="{00000000-0005-0000-0000-000076060000}"/>
    <cellStyle name="40% - 强调文字颜色 3 2 5 2" xfId="1607" xr:uid="{00000000-0005-0000-0000-000077060000}"/>
    <cellStyle name="40% - 强调文字颜色 3 2 6" xfId="1608" xr:uid="{00000000-0005-0000-0000-000078060000}"/>
    <cellStyle name="40% - 强调文字颜色 3 2 6 2" xfId="1609" xr:uid="{00000000-0005-0000-0000-000079060000}"/>
    <cellStyle name="40% - 强调文字颜色 3 2 7" xfId="1610" xr:uid="{00000000-0005-0000-0000-00007A060000}"/>
    <cellStyle name="40% - 强调文字颜色 3 2 7 3 2" xfId="1611" xr:uid="{00000000-0005-0000-0000-00007B060000}"/>
    <cellStyle name="40% - 强调文字颜色 3 2_2015财政决算公开" xfId="1612" xr:uid="{00000000-0005-0000-0000-00007C060000}"/>
    <cellStyle name="40% - 强调文字颜色 3 3" xfId="1613" xr:uid="{00000000-0005-0000-0000-00007D060000}"/>
    <cellStyle name="40% - 强调文字颜色 3 3 2" xfId="1614" xr:uid="{00000000-0005-0000-0000-00007E060000}"/>
    <cellStyle name="40% - 强调文字颜色 3 3 2 2" xfId="1615" xr:uid="{00000000-0005-0000-0000-00007F060000}"/>
    <cellStyle name="40% - 强调文字颜色 3 3 2 2 2" xfId="1616" xr:uid="{00000000-0005-0000-0000-000080060000}"/>
    <cellStyle name="40% - 强调文字颜色 3 3 2 2 2 2" xfId="1617" xr:uid="{00000000-0005-0000-0000-000081060000}"/>
    <cellStyle name="40% - 强调文字颜色 3 3 2 2 3" xfId="1618" xr:uid="{00000000-0005-0000-0000-000082060000}"/>
    <cellStyle name="40% - 强调文字颜色 3 3 2 2 3 3" xfId="1619" xr:uid="{00000000-0005-0000-0000-000083060000}"/>
    <cellStyle name="40% - 强调文字颜色 3 3 2 2_2015财政决算公开" xfId="1620" xr:uid="{00000000-0005-0000-0000-000084060000}"/>
    <cellStyle name="40% - 强调文字颜色 3 3 2 3" xfId="1621" xr:uid="{00000000-0005-0000-0000-000085060000}"/>
    <cellStyle name="40% - 强调文字颜色 3 3 2 3 2" xfId="1622" xr:uid="{00000000-0005-0000-0000-000086060000}"/>
    <cellStyle name="40% - 强调文字颜色 3 3 2 3 2 2" xfId="1623" xr:uid="{00000000-0005-0000-0000-000087060000}"/>
    <cellStyle name="40% - 强调文字颜色 3 3 2 3 2 3" xfId="1624" xr:uid="{00000000-0005-0000-0000-000088060000}"/>
    <cellStyle name="40% - 强调文字颜色 3 3 2 4" xfId="1625" xr:uid="{00000000-0005-0000-0000-000089060000}"/>
    <cellStyle name="40% - 强调文字颜色 3 3 2 4 3" xfId="1626" xr:uid="{00000000-0005-0000-0000-00008A060000}"/>
    <cellStyle name="40% - 强调文字颜色 3 3 2_2015财政决算公开" xfId="1627" xr:uid="{00000000-0005-0000-0000-00008B060000}"/>
    <cellStyle name="40% - 强调文字颜色 3 3 3" xfId="1628" xr:uid="{00000000-0005-0000-0000-00008C060000}"/>
    <cellStyle name="40% - 强调文字颜色 3 3 3 2" xfId="1629" xr:uid="{00000000-0005-0000-0000-00008D060000}"/>
    <cellStyle name="40% - 强调文字颜色 3 3 3 2 2" xfId="1630" xr:uid="{00000000-0005-0000-0000-00008E060000}"/>
    <cellStyle name="40% - 强调文字颜色 3 3 3 2 2 2" xfId="1631" xr:uid="{00000000-0005-0000-0000-00008F060000}"/>
    <cellStyle name="40% - 强调文字颜色 3 3 3 3" xfId="1632" xr:uid="{00000000-0005-0000-0000-000090060000}"/>
    <cellStyle name="40% - 强调文字颜色 3 3 3 3 2" xfId="1633" xr:uid="{00000000-0005-0000-0000-000091060000}"/>
    <cellStyle name="40% - 强调文字颜色 3 3 3_2015财政决算公开" xfId="1634" xr:uid="{00000000-0005-0000-0000-000092060000}"/>
    <cellStyle name="40% - 强调文字颜色 3 3 4" xfId="1635" xr:uid="{00000000-0005-0000-0000-000093060000}"/>
    <cellStyle name="40% - 强调文字颜色 3 3 4 2" xfId="1636" xr:uid="{00000000-0005-0000-0000-000094060000}"/>
    <cellStyle name="40% - 强调文字颜色 3 3 4 2 2" xfId="1637" xr:uid="{00000000-0005-0000-0000-000095060000}"/>
    <cellStyle name="40% - 强调文字颜色 3 3 5" xfId="1638" xr:uid="{00000000-0005-0000-0000-000096060000}"/>
    <cellStyle name="40% - 强调文字颜色 3 3 5 3" xfId="1639" xr:uid="{00000000-0005-0000-0000-000097060000}"/>
    <cellStyle name="40% - 强调文字颜色 3 3 5 3 2" xfId="1640" xr:uid="{00000000-0005-0000-0000-000098060000}"/>
    <cellStyle name="40% - 强调文字颜色 3 3_2015财政决算公开" xfId="1641" xr:uid="{00000000-0005-0000-0000-000099060000}"/>
    <cellStyle name="40% - 强调文字颜色 3 4" xfId="1642" xr:uid="{00000000-0005-0000-0000-00009A060000}"/>
    <cellStyle name="40% - 强调文字颜色 3 4 2" xfId="1643" xr:uid="{00000000-0005-0000-0000-00009B060000}"/>
    <cellStyle name="40% - 强调文字颜色 3 4 2 2" xfId="1644" xr:uid="{00000000-0005-0000-0000-00009C060000}"/>
    <cellStyle name="40% - 强调文字颜色 3 4 2 2 2" xfId="1645" xr:uid="{00000000-0005-0000-0000-00009D060000}"/>
    <cellStyle name="40% - 强调文字颜色 3 4 2 2 2 3" xfId="1646" xr:uid="{00000000-0005-0000-0000-00009E060000}"/>
    <cellStyle name="40% - 强调文字颜色 3 4 2 3" xfId="1647" xr:uid="{00000000-0005-0000-0000-00009F060000}"/>
    <cellStyle name="40% - 强调文字颜色 3 4 2 3 2" xfId="1648" xr:uid="{00000000-0005-0000-0000-0000A0060000}"/>
    <cellStyle name="40% - 强调文字颜色 3 4 2_2015财政决算公开" xfId="1649" xr:uid="{00000000-0005-0000-0000-0000A1060000}"/>
    <cellStyle name="40% - 强调文字颜色 3 4 3" xfId="1650" xr:uid="{00000000-0005-0000-0000-0000A2060000}"/>
    <cellStyle name="40% - 强调文字颜色 3 4 3 2" xfId="1651" xr:uid="{00000000-0005-0000-0000-0000A3060000}"/>
    <cellStyle name="40% - 强调文字颜色 3 4 4" xfId="1652" xr:uid="{00000000-0005-0000-0000-0000A4060000}"/>
    <cellStyle name="40% - 强调文字颜色 3 4_2015财政决算公开" xfId="1653" xr:uid="{00000000-0005-0000-0000-0000A5060000}"/>
    <cellStyle name="40% - 强调文字颜色 3 5" xfId="1654" xr:uid="{00000000-0005-0000-0000-0000A6060000}"/>
    <cellStyle name="40% - 强调文字颜色 3 5 2" xfId="1655" xr:uid="{00000000-0005-0000-0000-0000A7060000}"/>
    <cellStyle name="40% - 强调文字颜色 3 5 2 2" xfId="1656" xr:uid="{00000000-0005-0000-0000-0000A8060000}"/>
    <cellStyle name="40% - 强调文字颜色 3 5 2 2 2" xfId="1657" xr:uid="{00000000-0005-0000-0000-0000A9060000}"/>
    <cellStyle name="40% - 强调文字颜色 3 5 2 2 2 2" xfId="1658" xr:uid="{00000000-0005-0000-0000-0000AA060000}"/>
    <cellStyle name="40% - 强调文字颜色 3 5 2 2 2 3" xfId="1659" xr:uid="{00000000-0005-0000-0000-0000AB060000}"/>
    <cellStyle name="40% - 强调文字颜色 3 5 2 2 2 3 2" xfId="1660" xr:uid="{00000000-0005-0000-0000-0000AC060000}"/>
    <cellStyle name="40% - 强调文字颜色 3 5 2 3" xfId="1661" xr:uid="{00000000-0005-0000-0000-0000AD060000}"/>
    <cellStyle name="40% - 强调文字颜色 3 5 2_2015财政决算公开" xfId="1662" xr:uid="{00000000-0005-0000-0000-0000AE060000}"/>
    <cellStyle name="40% - 强调文字颜色 3 5 3" xfId="1663" xr:uid="{00000000-0005-0000-0000-0000AF060000}"/>
    <cellStyle name="40% - 强调文字颜色 3 5 3 2" xfId="1664" xr:uid="{00000000-0005-0000-0000-0000B0060000}"/>
    <cellStyle name="40% - 强调文字颜色 3 5 3 2 3" xfId="1665" xr:uid="{00000000-0005-0000-0000-0000B1060000}"/>
    <cellStyle name="40% - 强调文字颜色 3 5 3 2 3 2" xfId="1666" xr:uid="{00000000-0005-0000-0000-0000B2060000}"/>
    <cellStyle name="40% - 强调文字颜色 3 5 4" xfId="1667" xr:uid="{00000000-0005-0000-0000-0000B3060000}"/>
    <cellStyle name="40% - 强调文字颜色 3 5 4 3" xfId="1668" xr:uid="{00000000-0005-0000-0000-0000B4060000}"/>
    <cellStyle name="40% - 强调文字颜色 3 5_2015财政决算公开" xfId="1669" xr:uid="{00000000-0005-0000-0000-0000B5060000}"/>
    <cellStyle name="40% - 强调文字颜色 3 6" xfId="1670" xr:uid="{00000000-0005-0000-0000-0000B6060000}"/>
    <cellStyle name="40% - 强调文字颜色 3 6 2" xfId="1671" xr:uid="{00000000-0005-0000-0000-0000B7060000}"/>
    <cellStyle name="40% - 强调文字颜色 3 6 2 2" xfId="1672" xr:uid="{00000000-0005-0000-0000-0000B8060000}"/>
    <cellStyle name="40% - 强调文字颜色 3 6 3" xfId="1673" xr:uid="{00000000-0005-0000-0000-0000B9060000}"/>
    <cellStyle name="40% - 强调文字颜色 3 6 3 3 2" xfId="1674" xr:uid="{00000000-0005-0000-0000-0000BA060000}"/>
    <cellStyle name="40% - 强调文字颜色 3 6_2015财政决算公开" xfId="1675" xr:uid="{00000000-0005-0000-0000-0000BB060000}"/>
    <cellStyle name="40% - 强调文字颜色 3 7" xfId="1676" xr:uid="{00000000-0005-0000-0000-0000BC060000}"/>
    <cellStyle name="40% - 强调文字颜色 3 7 2" xfId="1677" xr:uid="{00000000-0005-0000-0000-0000BD060000}"/>
    <cellStyle name="40% - 强调文字颜色 3 7 2 3" xfId="1678" xr:uid="{00000000-0005-0000-0000-0000BE060000}"/>
    <cellStyle name="40% - 强调文字颜色 3 8" xfId="1679" xr:uid="{00000000-0005-0000-0000-0000BF060000}"/>
    <cellStyle name="40% - 强调文字颜色 3 8 3" xfId="1680" xr:uid="{00000000-0005-0000-0000-0000C0060000}"/>
    <cellStyle name="40% - 强调文字颜色 3 8 3 2" xfId="1681" xr:uid="{00000000-0005-0000-0000-0000C1060000}"/>
    <cellStyle name="40% - 强调文字颜色 3 9" xfId="1682" xr:uid="{00000000-0005-0000-0000-0000C2060000}"/>
    <cellStyle name="40% - 强调文字颜色 3 9 3 2" xfId="1683" xr:uid="{00000000-0005-0000-0000-0000C3060000}"/>
    <cellStyle name="40% - 强调文字颜色 4 10 2 2" xfId="1684" xr:uid="{00000000-0005-0000-0000-0000C4060000}"/>
    <cellStyle name="40% - 强调文字颜色 4 2" xfId="1685" xr:uid="{00000000-0005-0000-0000-0000C5060000}"/>
    <cellStyle name="40% - 强调文字颜色 4 2 2" xfId="1686" xr:uid="{00000000-0005-0000-0000-0000C6060000}"/>
    <cellStyle name="40% - 强调文字颜色 4 2 2 2" xfId="1687" xr:uid="{00000000-0005-0000-0000-0000C7060000}"/>
    <cellStyle name="40% - 强调文字颜色 4 2 2 2 2" xfId="1688" xr:uid="{00000000-0005-0000-0000-0000C8060000}"/>
    <cellStyle name="40% - 强调文字颜色 4 2 2 2 2 2" xfId="1689" xr:uid="{00000000-0005-0000-0000-0000C9060000}"/>
    <cellStyle name="40% - 强调文字颜色 4 2 2 2 3" xfId="1690" xr:uid="{00000000-0005-0000-0000-0000CA060000}"/>
    <cellStyle name="40% - 强调文字颜色 4 2 2 2_2015财政决算公开" xfId="1691" xr:uid="{00000000-0005-0000-0000-0000CB060000}"/>
    <cellStyle name="40% - 强调文字颜色 4 2 2 3" xfId="1692" xr:uid="{00000000-0005-0000-0000-0000CC060000}"/>
    <cellStyle name="40% - 强调文字颜色 4 2 2 3 2" xfId="1693" xr:uid="{00000000-0005-0000-0000-0000CD060000}"/>
    <cellStyle name="40% - 强调文字颜色 4 2 2 3 2 3 2" xfId="1694" xr:uid="{00000000-0005-0000-0000-0000CE060000}"/>
    <cellStyle name="40% - 强调文字颜色 4 2 2 4" xfId="1695" xr:uid="{00000000-0005-0000-0000-0000CF060000}"/>
    <cellStyle name="40% - 强调文字颜色 4 2 2 4 3" xfId="1696" xr:uid="{00000000-0005-0000-0000-0000D0060000}"/>
    <cellStyle name="40% - 强调文字颜色 4 2 2 4 3 2" xfId="1697" xr:uid="{00000000-0005-0000-0000-0000D1060000}"/>
    <cellStyle name="40% - 强调文字颜色 4 2 2_2015财政决算公开" xfId="1698" xr:uid="{00000000-0005-0000-0000-0000D2060000}"/>
    <cellStyle name="40% - 强调文字颜色 4 2 3" xfId="1699" xr:uid="{00000000-0005-0000-0000-0000D3060000}"/>
    <cellStyle name="40% - 强调文字颜色 4 2 3 2" xfId="1700" xr:uid="{00000000-0005-0000-0000-0000D4060000}"/>
    <cellStyle name="40% - 强调文字颜色 4 2 3 2 2" xfId="1701" xr:uid="{00000000-0005-0000-0000-0000D5060000}"/>
    <cellStyle name="40% - 强调文字颜色 4 2 3 2 2 2" xfId="1702" xr:uid="{00000000-0005-0000-0000-0000D6060000}"/>
    <cellStyle name="40% - 强调文字颜色 4 2 3 2 2 2 2" xfId="1703" xr:uid="{00000000-0005-0000-0000-0000D7060000}"/>
    <cellStyle name="40% - 强调文字颜色 4 2 3 2 3" xfId="1704" xr:uid="{00000000-0005-0000-0000-0000D8060000}"/>
    <cellStyle name="40% - 强调文字颜色 4 2 3 2 3 2" xfId="1705" xr:uid="{00000000-0005-0000-0000-0000D9060000}"/>
    <cellStyle name="40% - 强调文字颜色 4 2 3 2_2015财政决算公开" xfId="1706" xr:uid="{00000000-0005-0000-0000-0000DA060000}"/>
    <cellStyle name="40% - 强调文字颜色 4 2 3 3" xfId="1707" xr:uid="{00000000-0005-0000-0000-0000DB060000}"/>
    <cellStyle name="40% - 强调文字颜色 4 2 3 3 2" xfId="1708" xr:uid="{00000000-0005-0000-0000-0000DC060000}"/>
    <cellStyle name="40% - 强调文字颜色 4 2 3 3 2 3 2" xfId="1709" xr:uid="{00000000-0005-0000-0000-0000DD060000}"/>
    <cellStyle name="40% - 强调文字颜色 4 2 3 4" xfId="1710" xr:uid="{00000000-0005-0000-0000-0000DE060000}"/>
    <cellStyle name="40% - 强调文字颜色 4 2 3 4 2" xfId="1711" xr:uid="{00000000-0005-0000-0000-0000DF060000}"/>
    <cellStyle name="40% - 强调文字颜色 4 2 3 5" xfId="1712" xr:uid="{00000000-0005-0000-0000-0000E0060000}"/>
    <cellStyle name="40% - 强调文字颜色 4 2 3 5 2" xfId="1713" xr:uid="{00000000-0005-0000-0000-0000E1060000}"/>
    <cellStyle name="40% - 强调文字颜色 4 2 3_2015财政决算公开" xfId="1714" xr:uid="{00000000-0005-0000-0000-0000E2060000}"/>
    <cellStyle name="40% - 强调文字颜色 4 2 4" xfId="1715" xr:uid="{00000000-0005-0000-0000-0000E3060000}"/>
    <cellStyle name="40% - 强调文字颜色 4 2 4 2" xfId="1716" xr:uid="{00000000-0005-0000-0000-0000E4060000}"/>
    <cellStyle name="40% - 强调文字颜色 4 2 4 2 2" xfId="1717" xr:uid="{00000000-0005-0000-0000-0000E5060000}"/>
    <cellStyle name="40% - 强调文字颜色 4 2 4 2 2 2" xfId="1718" xr:uid="{00000000-0005-0000-0000-0000E6060000}"/>
    <cellStyle name="40% - 强调文字颜色 4 2 4 3" xfId="1719" xr:uid="{00000000-0005-0000-0000-0000E7060000}"/>
    <cellStyle name="40% - 强调文字颜色 4 2 4 4" xfId="1720" xr:uid="{00000000-0005-0000-0000-0000E8060000}"/>
    <cellStyle name="40% - 强调文字颜色 4 2 4 4 2" xfId="1721" xr:uid="{00000000-0005-0000-0000-0000E9060000}"/>
    <cellStyle name="40% - 强调文字颜色 4 2 4 4 3" xfId="1722" xr:uid="{00000000-0005-0000-0000-0000EA060000}"/>
    <cellStyle name="40% - 强调文字颜色 4 2 4 4 3 2" xfId="1723" xr:uid="{00000000-0005-0000-0000-0000EB060000}"/>
    <cellStyle name="40% - 强调文字颜色 4 2 4_2015财政决算公开" xfId="1724" xr:uid="{00000000-0005-0000-0000-0000EC060000}"/>
    <cellStyle name="40% - 强调文字颜色 4 2 5" xfId="1725" xr:uid="{00000000-0005-0000-0000-0000ED060000}"/>
    <cellStyle name="40% - 强调文字颜色 4 2 5 2" xfId="1726" xr:uid="{00000000-0005-0000-0000-0000EE060000}"/>
    <cellStyle name="40% - 强调文字颜色 4 2 6" xfId="1727" xr:uid="{00000000-0005-0000-0000-0000EF060000}"/>
    <cellStyle name="40% - 强调文字颜色 4 2 6 2" xfId="1728" xr:uid="{00000000-0005-0000-0000-0000F0060000}"/>
    <cellStyle name="40% - 强调文字颜色 4 2 6 3" xfId="1729" xr:uid="{00000000-0005-0000-0000-0000F1060000}"/>
    <cellStyle name="40% - 强调文字颜色 4 2 7" xfId="1730" xr:uid="{00000000-0005-0000-0000-0000F2060000}"/>
    <cellStyle name="40% - 强调文字颜色 4 2_2015财政决算公开" xfId="1731" xr:uid="{00000000-0005-0000-0000-0000F3060000}"/>
    <cellStyle name="40% - 强调文字颜色 4 3" xfId="1732" xr:uid="{00000000-0005-0000-0000-0000F4060000}"/>
    <cellStyle name="40% - 强调文字颜色 4 3 2" xfId="1733" xr:uid="{00000000-0005-0000-0000-0000F5060000}"/>
    <cellStyle name="40% - 强调文字颜色 4 3 2 2" xfId="1734" xr:uid="{00000000-0005-0000-0000-0000F6060000}"/>
    <cellStyle name="40% - 强调文字颜色 4 3 2 2 2" xfId="1735" xr:uid="{00000000-0005-0000-0000-0000F7060000}"/>
    <cellStyle name="40% - 强调文字颜色 4 3 2 2 2 2" xfId="1736" xr:uid="{00000000-0005-0000-0000-0000F8060000}"/>
    <cellStyle name="40% - 强调文字颜色 4 3 2 2 3" xfId="1737" xr:uid="{00000000-0005-0000-0000-0000F9060000}"/>
    <cellStyle name="40% - 强调文字颜色 4 3 2 2 3 2" xfId="1738" xr:uid="{00000000-0005-0000-0000-0000FA060000}"/>
    <cellStyle name="40% - 强调文字颜色 4 3 2 2 3 3" xfId="1739" xr:uid="{00000000-0005-0000-0000-0000FB060000}"/>
    <cellStyle name="40% - 强调文字颜色 4 3 2 2 3 3 2" xfId="1740" xr:uid="{00000000-0005-0000-0000-0000FC060000}"/>
    <cellStyle name="40% - 强调文字颜色 4 3 2 2_2015财政决算公开" xfId="1741" xr:uid="{00000000-0005-0000-0000-0000FD060000}"/>
    <cellStyle name="40% - 强调文字颜色 4 3 2 3" xfId="1742" xr:uid="{00000000-0005-0000-0000-0000FE060000}"/>
    <cellStyle name="40% - 强调文字颜色 4 3 2 3 2" xfId="1743" xr:uid="{00000000-0005-0000-0000-0000FF060000}"/>
    <cellStyle name="40% - 强调文字颜色 4 3 2 4" xfId="1744" xr:uid="{00000000-0005-0000-0000-000000070000}"/>
    <cellStyle name="40% - 强调文字颜色 4 3 2 4 3" xfId="1745" xr:uid="{00000000-0005-0000-0000-000001070000}"/>
    <cellStyle name="40% - 强调文字颜色 4 3 2 4 3 2" xfId="1746" xr:uid="{00000000-0005-0000-0000-000002070000}"/>
    <cellStyle name="40% - 强调文字颜色 4 3 2_2015财政决算公开" xfId="1747" xr:uid="{00000000-0005-0000-0000-000003070000}"/>
    <cellStyle name="40% - 强调文字颜色 4 3 3" xfId="1748" xr:uid="{00000000-0005-0000-0000-000004070000}"/>
    <cellStyle name="40% - 强调文字颜色 4 3 3 2" xfId="1749" xr:uid="{00000000-0005-0000-0000-000005070000}"/>
    <cellStyle name="40% - 强调文字颜色 4 3 3 2 2" xfId="1750" xr:uid="{00000000-0005-0000-0000-000006070000}"/>
    <cellStyle name="40% - 强调文字颜色 4 3 3 2 2 3 2" xfId="1751" xr:uid="{00000000-0005-0000-0000-000007070000}"/>
    <cellStyle name="40% - 强调文字颜色 4 3 3 3" xfId="1752" xr:uid="{00000000-0005-0000-0000-000008070000}"/>
    <cellStyle name="40% - 强调文字颜色 4 3 3_2015财政决算公开" xfId="1753" xr:uid="{00000000-0005-0000-0000-000009070000}"/>
    <cellStyle name="40% - 强调文字颜色 4 3 4" xfId="1754" xr:uid="{00000000-0005-0000-0000-00000A070000}"/>
    <cellStyle name="40% - 强调文字颜色 4 3 4 2" xfId="1755" xr:uid="{00000000-0005-0000-0000-00000B070000}"/>
    <cellStyle name="40% - 强调文字颜色 4 3 4 2 3 2" xfId="1756" xr:uid="{00000000-0005-0000-0000-00000C070000}"/>
    <cellStyle name="40% - 强调文字颜色 4 3 5" xfId="1757" xr:uid="{00000000-0005-0000-0000-00000D070000}"/>
    <cellStyle name="40% - 强调文字颜色 4 3 5 3" xfId="1758" xr:uid="{00000000-0005-0000-0000-00000E070000}"/>
    <cellStyle name="40% - 强调文字颜色 4 3_2015财政决算公开" xfId="1759" xr:uid="{00000000-0005-0000-0000-00000F070000}"/>
    <cellStyle name="40% - 强调文字颜色 4 4" xfId="1760" xr:uid="{00000000-0005-0000-0000-000010070000}"/>
    <cellStyle name="40% - 强调文字颜色 4 4 2" xfId="1761" xr:uid="{00000000-0005-0000-0000-000011070000}"/>
    <cellStyle name="40% - 强调文字颜色 4 4 2 2" xfId="1762" xr:uid="{00000000-0005-0000-0000-000012070000}"/>
    <cellStyle name="40% - 强调文字颜色 4 4 2 2 2" xfId="1763" xr:uid="{00000000-0005-0000-0000-000013070000}"/>
    <cellStyle name="40% - 强调文字颜色 4 4 2 2 2 2" xfId="1764" xr:uid="{00000000-0005-0000-0000-000014070000}"/>
    <cellStyle name="40% - 强调文字颜色 4 4 2 3" xfId="1765" xr:uid="{00000000-0005-0000-0000-000015070000}"/>
    <cellStyle name="40% - 强调文字颜色 4 4 2 3 3 2" xfId="1766" xr:uid="{00000000-0005-0000-0000-000016070000}"/>
    <cellStyle name="40% - 强调文字颜色 4 4 2_2015财政决算公开" xfId="1767" xr:uid="{00000000-0005-0000-0000-000017070000}"/>
    <cellStyle name="40% - 强调文字颜色 4 4 3" xfId="1768" xr:uid="{00000000-0005-0000-0000-000018070000}"/>
    <cellStyle name="40% - 强调文字颜色 4 4 3 2" xfId="1769" xr:uid="{00000000-0005-0000-0000-000019070000}"/>
    <cellStyle name="40% - 强调文字颜色 4 4 3 2 2" xfId="1770" xr:uid="{00000000-0005-0000-0000-00001A070000}"/>
    <cellStyle name="40% - 强调文字颜色 4 4 3 2 3" xfId="1771" xr:uid="{00000000-0005-0000-0000-00001B070000}"/>
    <cellStyle name="40% - 强调文字颜色 4 4 4" xfId="1772" xr:uid="{00000000-0005-0000-0000-00001C070000}"/>
    <cellStyle name="40% - 强调文字颜色 4 4 4 3 2" xfId="1773" xr:uid="{00000000-0005-0000-0000-00001D070000}"/>
    <cellStyle name="40% - 强调文字颜色 4 4_2015财政决算公开" xfId="1774" xr:uid="{00000000-0005-0000-0000-00001E070000}"/>
    <cellStyle name="40% - 强调文字颜色 4 5" xfId="1775" xr:uid="{00000000-0005-0000-0000-00001F070000}"/>
    <cellStyle name="40% - 强调文字颜色 4 5 2" xfId="1776" xr:uid="{00000000-0005-0000-0000-000020070000}"/>
    <cellStyle name="40% - 强调文字颜色 4 5 2 2" xfId="1777" xr:uid="{00000000-0005-0000-0000-000021070000}"/>
    <cellStyle name="40% - 强调文字颜色 4 5 2 2 2" xfId="1778" xr:uid="{00000000-0005-0000-0000-000022070000}"/>
    <cellStyle name="40% - 强调文字颜色 4 5 2 2 2 2" xfId="1779" xr:uid="{00000000-0005-0000-0000-000023070000}"/>
    <cellStyle name="40% - 强调文字颜色 4 5 2 3" xfId="1780" xr:uid="{00000000-0005-0000-0000-000024070000}"/>
    <cellStyle name="40% - 强调文字颜色 4 5 2 3 2" xfId="1781" xr:uid="{00000000-0005-0000-0000-000025070000}"/>
    <cellStyle name="40% - 强调文字颜色 4 5 2 3 3" xfId="1782" xr:uid="{00000000-0005-0000-0000-000026070000}"/>
    <cellStyle name="40% - 强调文字颜色 4 5 2_2015财政决算公开" xfId="1783" xr:uid="{00000000-0005-0000-0000-000027070000}"/>
    <cellStyle name="40% - 强调文字颜色 4 5 3" xfId="1784" xr:uid="{00000000-0005-0000-0000-000028070000}"/>
    <cellStyle name="40% - 强调文字颜色 4 5 3 2" xfId="1785" xr:uid="{00000000-0005-0000-0000-000029070000}"/>
    <cellStyle name="40% - 强调文字颜色 4 5 4" xfId="1786" xr:uid="{00000000-0005-0000-0000-00002A070000}"/>
    <cellStyle name="40% - 强调文字颜色 4 5 4 3 2" xfId="1787" xr:uid="{00000000-0005-0000-0000-00002B070000}"/>
    <cellStyle name="40% - 强调文字颜色 4 5_2015财政决算公开" xfId="1788" xr:uid="{00000000-0005-0000-0000-00002C070000}"/>
    <cellStyle name="40% - 强调文字颜色 4 6" xfId="1789" xr:uid="{00000000-0005-0000-0000-00002D070000}"/>
    <cellStyle name="40% - 强调文字颜色 4 6 2" xfId="1790" xr:uid="{00000000-0005-0000-0000-00002E070000}"/>
    <cellStyle name="40% - 强调文字颜色 4 6 2 2" xfId="1791" xr:uid="{00000000-0005-0000-0000-00002F070000}"/>
    <cellStyle name="40% - 强调文字颜色 4 6 2 2 2" xfId="1792" xr:uid="{00000000-0005-0000-0000-000030070000}"/>
    <cellStyle name="40% - 强调文字颜色 4 6 3" xfId="1793" xr:uid="{00000000-0005-0000-0000-000031070000}"/>
    <cellStyle name="40% - 强调文字颜色 4 6 3 3" xfId="1794" xr:uid="{00000000-0005-0000-0000-000032070000}"/>
    <cellStyle name="40% - 强调文字颜色 4 6 3 3 2" xfId="1795" xr:uid="{00000000-0005-0000-0000-000033070000}"/>
    <cellStyle name="40% - 强调文字颜色 4 6_2015财政决算公开" xfId="1796" xr:uid="{00000000-0005-0000-0000-000034070000}"/>
    <cellStyle name="40% - 强调文字颜色 4 7" xfId="1797" xr:uid="{00000000-0005-0000-0000-000035070000}"/>
    <cellStyle name="40% - 强调文字颜色 4 7 2" xfId="1798" xr:uid="{00000000-0005-0000-0000-000036070000}"/>
    <cellStyle name="40% - 强调文字颜色 4 7 2 3 2" xfId="1799" xr:uid="{00000000-0005-0000-0000-000037070000}"/>
    <cellStyle name="40% - 强调文字颜色 4 8" xfId="1800" xr:uid="{00000000-0005-0000-0000-000038070000}"/>
    <cellStyle name="40% - 强调文字颜色 4 8 3 2" xfId="1801" xr:uid="{00000000-0005-0000-0000-000039070000}"/>
    <cellStyle name="40% - 强调文字颜色 4 9" xfId="1802" xr:uid="{00000000-0005-0000-0000-00003A070000}"/>
    <cellStyle name="40% - 强调文字颜色 4 9 2" xfId="1803" xr:uid="{00000000-0005-0000-0000-00003B070000}"/>
    <cellStyle name="40% - 强调文字颜色 4 9 3" xfId="1804" xr:uid="{00000000-0005-0000-0000-00003C070000}"/>
    <cellStyle name="40% - 强调文字颜色 5 2" xfId="1805" xr:uid="{00000000-0005-0000-0000-00003D070000}"/>
    <cellStyle name="40% - 强调文字颜色 5 2 2" xfId="1806" xr:uid="{00000000-0005-0000-0000-00003E070000}"/>
    <cellStyle name="40% - 强调文字颜色 5 2 2 2" xfId="1807" xr:uid="{00000000-0005-0000-0000-00003F070000}"/>
    <cellStyle name="40% - 强调文字颜色 5 2 2 2 2" xfId="1808" xr:uid="{00000000-0005-0000-0000-000040070000}"/>
    <cellStyle name="40% - 强调文字颜色 5 2 2 2 2 2" xfId="1809" xr:uid="{00000000-0005-0000-0000-000041070000}"/>
    <cellStyle name="40% - 强调文字颜色 5 2 2 2 3" xfId="1810" xr:uid="{00000000-0005-0000-0000-000042070000}"/>
    <cellStyle name="40% - 强调文字颜色 5 2 2 2 3 2" xfId="1811" xr:uid="{00000000-0005-0000-0000-000043070000}"/>
    <cellStyle name="40% - 强调文字颜色 5 2 2 2 3 3 2" xfId="1812" xr:uid="{00000000-0005-0000-0000-000044070000}"/>
    <cellStyle name="40% - 强调文字颜色 5 2 2 2_2015财政决算公开" xfId="1813" xr:uid="{00000000-0005-0000-0000-000045070000}"/>
    <cellStyle name="40% - 强调文字颜色 5 2 2 3" xfId="1814" xr:uid="{00000000-0005-0000-0000-000046070000}"/>
    <cellStyle name="40% - 强调文字颜色 5 2 2 3 2" xfId="1815" xr:uid="{00000000-0005-0000-0000-000047070000}"/>
    <cellStyle name="40% - 强调文字颜色 5 2 2 4" xfId="1816" xr:uid="{00000000-0005-0000-0000-000048070000}"/>
    <cellStyle name="40% - 强调文字颜色 5 2 2_2015财政决算公开" xfId="1817" xr:uid="{00000000-0005-0000-0000-000049070000}"/>
    <cellStyle name="40% - 强调文字颜色 5 2 3" xfId="1818" xr:uid="{00000000-0005-0000-0000-00004A070000}"/>
    <cellStyle name="40% - 强调文字颜色 5 2 3 2" xfId="1819" xr:uid="{00000000-0005-0000-0000-00004B070000}"/>
    <cellStyle name="40% - 强调文字颜色 5 2 3 2 2" xfId="1820" xr:uid="{00000000-0005-0000-0000-00004C070000}"/>
    <cellStyle name="40% - 强调文字颜色 5 2 3 2 2 3 2" xfId="1821" xr:uid="{00000000-0005-0000-0000-00004D070000}"/>
    <cellStyle name="40% - 强调文字颜色 5 2 3 3" xfId="1822" xr:uid="{00000000-0005-0000-0000-00004E070000}"/>
    <cellStyle name="40% - 强调文字颜色 5 2 3_2015财政决算公开" xfId="1823" xr:uid="{00000000-0005-0000-0000-00004F070000}"/>
    <cellStyle name="40% - 强调文字颜色 5 2 4" xfId="1824" xr:uid="{00000000-0005-0000-0000-000050070000}"/>
    <cellStyle name="40% - 强调文字颜色 5 2 4 2" xfId="1825" xr:uid="{00000000-0005-0000-0000-000051070000}"/>
    <cellStyle name="40% - 强调文字颜色 5 2 4 2 2" xfId="1826" xr:uid="{00000000-0005-0000-0000-000052070000}"/>
    <cellStyle name="40% - 强调文字颜色 5 2 5" xfId="1827" xr:uid="{00000000-0005-0000-0000-000053070000}"/>
    <cellStyle name="40% - 强调文字颜色 5 2 5 2" xfId="1828" xr:uid="{00000000-0005-0000-0000-000054070000}"/>
    <cellStyle name="40% - 强调文字颜色 5 2 5 3" xfId="1829" xr:uid="{00000000-0005-0000-0000-000055070000}"/>
    <cellStyle name="40% - 强调文字颜色 5 2_2015财政决算公开" xfId="1830" xr:uid="{00000000-0005-0000-0000-000056070000}"/>
    <cellStyle name="40% - 强调文字颜色 5 3" xfId="1831" xr:uid="{00000000-0005-0000-0000-000057070000}"/>
    <cellStyle name="40% - 强调文字颜色 5 3 2" xfId="1832" xr:uid="{00000000-0005-0000-0000-000058070000}"/>
    <cellStyle name="40% - 强调文字颜色 5 3 2 2" xfId="1833" xr:uid="{00000000-0005-0000-0000-000059070000}"/>
    <cellStyle name="40% - 强调文字颜色 5 3 2 2 2" xfId="1834" xr:uid="{00000000-0005-0000-0000-00005A070000}"/>
    <cellStyle name="40% - 强调文字颜色 5 3 2 2 2 2" xfId="1835" xr:uid="{00000000-0005-0000-0000-00005B070000}"/>
    <cellStyle name="40% - 强调文字颜色 5 3 2 2 2 2 3" xfId="1836" xr:uid="{00000000-0005-0000-0000-00005C070000}"/>
    <cellStyle name="40% - 强调文字颜色 5 3 2 2 2 2 3 2" xfId="1837" xr:uid="{00000000-0005-0000-0000-00005D070000}"/>
    <cellStyle name="40% - 强调文字颜色 5 3 2 2 3" xfId="1838" xr:uid="{00000000-0005-0000-0000-00005E070000}"/>
    <cellStyle name="40% - 强调文字颜色 5 3 2 2 3 2" xfId="1839" xr:uid="{00000000-0005-0000-0000-00005F070000}"/>
    <cellStyle name="40% - 强调文字颜色 5 3 2 2_2015财政决算公开" xfId="1840" xr:uid="{00000000-0005-0000-0000-000060070000}"/>
    <cellStyle name="40% - 强调文字颜色 5 3 2 3" xfId="1841" xr:uid="{00000000-0005-0000-0000-000061070000}"/>
    <cellStyle name="40% - 强调文字颜色 5 3 2 3 2" xfId="1842" xr:uid="{00000000-0005-0000-0000-000062070000}"/>
    <cellStyle name="40% - 强调文字颜色 5 3 2 4" xfId="1843" xr:uid="{00000000-0005-0000-0000-000063070000}"/>
    <cellStyle name="40% - 强调文字颜色 5 3 2 4 2" xfId="1844" xr:uid="{00000000-0005-0000-0000-000064070000}"/>
    <cellStyle name="40% - 强调文字颜色 5 3 2 4 3 2" xfId="1845" xr:uid="{00000000-0005-0000-0000-000065070000}"/>
    <cellStyle name="40% - 强调文字颜色 5 3 2_2015财政决算公开" xfId="1846" xr:uid="{00000000-0005-0000-0000-000066070000}"/>
    <cellStyle name="40% - 强调文字颜色 5 3 3" xfId="1847" xr:uid="{00000000-0005-0000-0000-000067070000}"/>
    <cellStyle name="40% - 强调文字颜色 5 3 3 2" xfId="1848" xr:uid="{00000000-0005-0000-0000-000068070000}"/>
    <cellStyle name="40% - 强调文字颜色 5 3 3 2 2" xfId="1849" xr:uid="{00000000-0005-0000-0000-000069070000}"/>
    <cellStyle name="40% - 强调文字颜色 5 3 3 2 2 2" xfId="1850" xr:uid="{00000000-0005-0000-0000-00006A070000}"/>
    <cellStyle name="40% - 强调文字颜色 5 3 3 3" xfId="1851" xr:uid="{00000000-0005-0000-0000-00006B070000}"/>
    <cellStyle name="40% - 强调文字颜色 5 3 3_2015财政决算公开" xfId="1852" xr:uid="{00000000-0005-0000-0000-00006C070000}"/>
    <cellStyle name="40% - 强调文字颜色 5 3 4" xfId="1853" xr:uid="{00000000-0005-0000-0000-00006D070000}"/>
    <cellStyle name="40% - 强调文字颜色 5 3 4 2" xfId="1854" xr:uid="{00000000-0005-0000-0000-00006E070000}"/>
    <cellStyle name="40% - 强调文字颜色 5 3 4 2 2" xfId="1855" xr:uid="{00000000-0005-0000-0000-00006F070000}"/>
    <cellStyle name="40% - 强调文字颜色 5 3 5" xfId="1856" xr:uid="{00000000-0005-0000-0000-000070070000}"/>
    <cellStyle name="40% - 强调文字颜色 5 3 5 3" xfId="1857" xr:uid="{00000000-0005-0000-0000-000071070000}"/>
    <cellStyle name="40% - 强调文字颜色 5 3_2015财政决算公开" xfId="1858" xr:uid="{00000000-0005-0000-0000-000072070000}"/>
    <cellStyle name="40% - 强调文字颜色 5 4" xfId="1859" xr:uid="{00000000-0005-0000-0000-000073070000}"/>
    <cellStyle name="40% - 强调文字颜色 5 4 2" xfId="1860" xr:uid="{00000000-0005-0000-0000-000074070000}"/>
    <cellStyle name="40% - 强调文字颜色 5 4 2 2" xfId="1861" xr:uid="{00000000-0005-0000-0000-000075070000}"/>
    <cellStyle name="40% - 强调文字颜色 5 4 2 2 2" xfId="1862" xr:uid="{00000000-0005-0000-0000-000076070000}"/>
    <cellStyle name="40% - 强调文字颜色 5 4 2 2 2 3 2" xfId="1863" xr:uid="{00000000-0005-0000-0000-000077070000}"/>
    <cellStyle name="40% - 强调文字颜色 5 4 2 3" xfId="1864" xr:uid="{00000000-0005-0000-0000-000078070000}"/>
    <cellStyle name="40% - 强调文字颜色 5 4 2_2015财政决算公开" xfId="1865" xr:uid="{00000000-0005-0000-0000-000079070000}"/>
    <cellStyle name="40% - 强调文字颜色 5 4 3" xfId="1866" xr:uid="{00000000-0005-0000-0000-00007A070000}"/>
    <cellStyle name="40% - 强调文字颜色 5 4 3 2" xfId="1867" xr:uid="{00000000-0005-0000-0000-00007B070000}"/>
    <cellStyle name="40% - 强调文字颜色 5 4 3 2 3 2" xfId="1868" xr:uid="{00000000-0005-0000-0000-00007C070000}"/>
    <cellStyle name="40% - 强调文字颜色 5 4 4" xfId="1869" xr:uid="{00000000-0005-0000-0000-00007D070000}"/>
    <cellStyle name="40% - 强调文字颜色 5 4_2015财政决算公开" xfId="1870" xr:uid="{00000000-0005-0000-0000-00007E070000}"/>
    <cellStyle name="40% - 强调文字颜色 5 5" xfId="1871" xr:uid="{00000000-0005-0000-0000-00007F070000}"/>
    <cellStyle name="40% - 强调文字颜色 5 5 2" xfId="1872" xr:uid="{00000000-0005-0000-0000-000080070000}"/>
    <cellStyle name="40% - 强调文字颜色 5 5 2 2" xfId="1873" xr:uid="{00000000-0005-0000-0000-000081070000}"/>
    <cellStyle name="40% - 强调文字颜色 5 5 2 2 2" xfId="1874" xr:uid="{00000000-0005-0000-0000-000082070000}"/>
    <cellStyle name="40% - 强调文字颜色 5 5 2 3" xfId="1875" xr:uid="{00000000-0005-0000-0000-000083070000}"/>
    <cellStyle name="40% - 强调文字颜色 5 5 2_2015财政决算公开" xfId="1876" xr:uid="{00000000-0005-0000-0000-000084070000}"/>
    <cellStyle name="40% - 强调文字颜色 5 5 3" xfId="1877" xr:uid="{00000000-0005-0000-0000-000085070000}"/>
    <cellStyle name="40% - 强调文字颜色 5 5 3 2" xfId="1878" xr:uid="{00000000-0005-0000-0000-000086070000}"/>
    <cellStyle name="40% - 强调文字颜色 5 5 3 2 2" xfId="1879" xr:uid="{00000000-0005-0000-0000-000087070000}"/>
    <cellStyle name="40% - 强调文字颜色 5 5 4" xfId="1880" xr:uid="{00000000-0005-0000-0000-000088070000}"/>
    <cellStyle name="40% - 强调文字颜色 5 5 4 3" xfId="1881" xr:uid="{00000000-0005-0000-0000-000089070000}"/>
    <cellStyle name="40% - 强调文字颜色 5 5_2015财政决算公开" xfId="1882" xr:uid="{00000000-0005-0000-0000-00008A070000}"/>
    <cellStyle name="40% - 强调文字颜色 5 6" xfId="1883" xr:uid="{00000000-0005-0000-0000-00008B070000}"/>
    <cellStyle name="40% - 强调文字颜色 5 6 2" xfId="1884" xr:uid="{00000000-0005-0000-0000-00008C070000}"/>
    <cellStyle name="40% - 强调文字颜色 5 6 2 2" xfId="1885" xr:uid="{00000000-0005-0000-0000-00008D070000}"/>
    <cellStyle name="40% - 强调文字颜色 5 6 3" xfId="1886" xr:uid="{00000000-0005-0000-0000-00008E070000}"/>
    <cellStyle name="40% - 强调文字颜色 5 6 3 2" xfId="1887" xr:uid="{00000000-0005-0000-0000-00008F070000}"/>
    <cellStyle name="40% - 强调文字颜色 5 6 3 3 2" xfId="1888" xr:uid="{00000000-0005-0000-0000-000090070000}"/>
    <cellStyle name="40% - 强调文字颜色 5 6_2015财政决算公开" xfId="1889" xr:uid="{00000000-0005-0000-0000-000091070000}"/>
    <cellStyle name="40% - 强调文字颜色 5 7" xfId="1890" xr:uid="{00000000-0005-0000-0000-000092070000}"/>
    <cellStyle name="40% - 强调文字颜色 5 7 2" xfId="1891" xr:uid="{00000000-0005-0000-0000-000093070000}"/>
    <cellStyle name="40% - 强调文字颜色 5 7 2 2" xfId="1892" xr:uid="{00000000-0005-0000-0000-000094070000}"/>
    <cellStyle name="40% - 强调文字颜色 5 8" xfId="1893" xr:uid="{00000000-0005-0000-0000-000095070000}"/>
    <cellStyle name="40% - 强调文字颜色 6 10 2" xfId="1894" xr:uid="{00000000-0005-0000-0000-000096070000}"/>
    <cellStyle name="40% - 强调文字颜色 6 2" xfId="1895" xr:uid="{00000000-0005-0000-0000-000097070000}"/>
    <cellStyle name="40% - 强调文字颜色 6 2 2" xfId="1896" xr:uid="{00000000-0005-0000-0000-000098070000}"/>
    <cellStyle name="40% - 强调文字颜色 6 2 2 2" xfId="1897" xr:uid="{00000000-0005-0000-0000-000099070000}"/>
    <cellStyle name="40% - 强调文字颜色 6 2 2 2 2" xfId="1898" xr:uid="{00000000-0005-0000-0000-00009A070000}"/>
    <cellStyle name="40% - 强调文字颜色 6 2 2 2 2 2" xfId="1899" xr:uid="{00000000-0005-0000-0000-00009B070000}"/>
    <cellStyle name="40% - 强调文字颜色 6 2 2 2 2 2 3 2" xfId="1900" xr:uid="{00000000-0005-0000-0000-00009C070000}"/>
    <cellStyle name="40% - 强调文字颜色 6 2 2 2 3" xfId="1901" xr:uid="{00000000-0005-0000-0000-00009D070000}"/>
    <cellStyle name="40% - 强调文字颜色 6 2 2 2 3 3" xfId="1902" xr:uid="{00000000-0005-0000-0000-00009E070000}"/>
    <cellStyle name="40% - 强调文字颜色 6 2 2 2 3 3 2" xfId="1903" xr:uid="{00000000-0005-0000-0000-00009F070000}"/>
    <cellStyle name="40% - 强调文字颜色 6 2 2 2_2015财政决算公开" xfId="1904" xr:uid="{00000000-0005-0000-0000-0000A0070000}"/>
    <cellStyle name="40% - 强调文字颜色 6 2 2 3" xfId="1905" xr:uid="{00000000-0005-0000-0000-0000A1070000}"/>
    <cellStyle name="40% - 强调文字颜色 6 2 2 3 2" xfId="1906" xr:uid="{00000000-0005-0000-0000-0000A2070000}"/>
    <cellStyle name="40% - 强调文字颜色 6 2 2 3 2 2" xfId="1907" xr:uid="{00000000-0005-0000-0000-0000A3070000}"/>
    <cellStyle name="40% - 强调文字颜色 6 2 2 4" xfId="1908" xr:uid="{00000000-0005-0000-0000-0000A4070000}"/>
    <cellStyle name="40% - 强调文字颜色 6 2 2 4 2" xfId="1909" xr:uid="{00000000-0005-0000-0000-0000A5070000}"/>
    <cellStyle name="40% - 强调文字颜色 6 2 2 4 3" xfId="1910" xr:uid="{00000000-0005-0000-0000-0000A6070000}"/>
    <cellStyle name="40% - 强调文字颜色 6 2 2_2015财政决算公开" xfId="1911" xr:uid="{00000000-0005-0000-0000-0000A7070000}"/>
    <cellStyle name="40% - 强调文字颜色 6 2 3" xfId="1912" xr:uid="{00000000-0005-0000-0000-0000A8070000}"/>
    <cellStyle name="40% - 强调文字颜色 6 2 3 2" xfId="1913" xr:uid="{00000000-0005-0000-0000-0000A9070000}"/>
    <cellStyle name="40% - 强调文字颜色 6 2 3 2 2" xfId="1914" xr:uid="{00000000-0005-0000-0000-0000AA070000}"/>
    <cellStyle name="40% - 强调文字颜色 6 2 3 2 2 2" xfId="1915" xr:uid="{00000000-0005-0000-0000-0000AB070000}"/>
    <cellStyle name="40% - 强调文字颜色 6 2 3 2 3" xfId="1916" xr:uid="{00000000-0005-0000-0000-0000AC070000}"/>
    <cellStyle name="40% - 强调文字颜色 6 2 3 2 3 2" xfId="1917" xr:uid="{00000000-0005-0000-0000-0000AD070000}"/>
    <cellStyle name="40% - 强调文字颜色 6 2 3 2 3 3" xfId="1918" xr:uid="{00000000-0005-0000-0000-0000AE070000}"/>
    <cellStyle name="40% - 强调文字颜色 6 2 3 2 3 3 2" xfId="1919" xr:uid="{00000000-0005-0000-0000-0000AF070000}"/>
    <cellStyle name="40% - 强调文字颜色 6 2 3 2_2015财政决算公开" xfId="1920" xr:uid="{00000000-0005-0000-0000-0000B0070000}"/>
    <cellStyle name="40% - 强调文字颜色 6 2 3 3" xfId="1921" xr:uid="{00000000-0005-0000-0000-0000B1070000}"/>
    <cellStyle name="40% - 强调文字颜色 6 2 3 3 2" xfId="1922" xr:uid="{00000000-0005-0000-0000-0000B2070000}"/>
    <cellStyle name="40% - 强调文字颜色 6 2 3 3 2 2" xfId="1923" xr:uid="{00000000-0005-0000-0000-0000B3070000}"/>
    <cellStyle name="40% - 强调文字颜色 6 2 3 3 2 3" xfId="1924" xr:uid="{00000000-0005-0000-0000-0000B4070000}"/>
    <cellStyle name="40% - 强调文字颜色 6 2 3 4" xfId="1925" xr:uid="{00000000-0005-0000-0000-0000B5070000}"/>
    <cellStyle name="40% - 强调文字颜色 6 2 3 4 2" xfId="1926" xr:uid="{00000000-0005-0000-0000-0000B6070000}"/>
    <cellStyle name="40% - 强调文字颜色 6 2 3 4 3" xfId="1927" xr:uid="{00000000-0005-0000-0000-0000B7070000}"/>
    <cellStyle name="40% - 强调文字颜色 6 2 3 5" xfId="1928" xr:uid="{00000000-0005-0000-0000-0000B8070000}"/>
    <cellStyle name="40% - 强调文字颜色 6 2 3 5 2" xfId="1929" xr:uid="{00000000-0005-0000-0000-0000B9070000}"/>
    <cellStyle name="40% - 强调文字颜色 6 2 3 5 3" xfId="1930" xr:uid="{00000000-0005-0000-0000-0000BA070000}"/>
    <cellStyle name="40% - 强调文字颜色 6 2 3_2015财政决算公开" xfId="1931" xr:uid="{00000000-0005-0000-0000-0000BB070000}"/>
    <cellStyle name="40% - 强调文字颜色 6 2 4" xfId="1932" xr:uid="{00000000-0005-0000-0000-0000BC070000}"/>
    <cellStyle name="40% - 强调文字颜色 6 2 4 2" xfId="1933" xr:uid="{00000000-0005-0000-0000-0000BD070000}"/>
    <cellStyle name="40% - 强调文字颜色 6 2 4 2 2" xfId="1934" xr:uid="{00000000-0005-0000-0000-0000BE070000}"/>
    <cellStyle name="40% - 强调文字颜色 6 2 4 2 2 3 2" xfId="1935" xr:uid="{00000000-0005-0000-0000-0000BF070000}"/>
    <cellStyle name="40% - 强调文字颜色 6 2 4 3" xfId="1936" xr:uid="{00000000-0005-0000-0000-0000C0070000}"/>
    <cellStyle name="40% - 强调文字颜色 6 2 4 3 2" xfId="1937" xr:uid="{00000000-0005-0000-0000-0000C1070000}"/>
    <cellStyle name="40% - 强调文字颜色 6 2 4 4" xfId="1938" xr:uid="{00000000-0005-0000-0000-0000C2070000}"/>
    <cellStyle name="40% - 强调文字颜色 6 2 4 4 3 2" xfId="1939" xr:uid="{00000000-0005-0000-0000-0000C3070000}"/>
    <cellStyle name="40% - 强调文字颜色 6 2 4_2015财政决算公开" xfId="1940" xr:uid="{00000000-0005-0000-0000-0000C4070000}"/>
    <cellStyle name="40% - 强调文字颜色 6 2 5" xfId="1941" xr:uid="{00000000-0005-0000-0000-0000C5070000}"/>
    <cellStyle name="40% - 强调文字颜色 6 2 5 2" xfId="1942" xr:uid="{00000000-0005-0000-0000-0000C6070000}"/>
    <cellStyle name="40% - 强调文字颜色 6 2 5 2 3" xfId="1943" xr:uid="{00000000-0005-0000-0000-0000C7070000}"/>
    <cellStyle name="40% - 强调文字颜色 6 2 6" xfId="1944" xr:uid="{00000000-0005-0000-0000-0000C8070000}"/>
    <cellStyle name="40% - 强调文字颜色 6 2 6 2" xfId="1945" xr:uid="{00000000-0005-0000-0000-0000C9070000}"/>
    <cellStyle name="40% - 强调文字颜色 6 2 6 3 2" xfId="1946" xr:uid="{00000000-0005-0000-0000-0000CA070000}"/>
    <cellStyle name="40% - 强调文字颜色 6 2 7" xfId="1947" xr:uid="{00000000-0005-0000-0000-0000CB070000}"/>
    <cellStyle name="40% - 强调文字颜色 6 2 7 2" xfId="1948" xr:uid="{00000000-0005-0000-0000-0000CC070000}"/>
    <cellStyle name="40% - 强调文字颜色 6 2_2015财政决算公开" xfId="1949" xr:uid="{00000000-0005-0000-0000-0000CD070000}"/>
    <cellStyle name="40% - 强调文字颜色 6 3" xfId="1950" xr:uid="{00000000-0005-0000-0000-0000CE070000}"/>
    <cellStyle name="40% - 强调文字颜色 6 3 2" xfId="1951" xr:uid="{00000000-0005-0000-0000-0000CF070000}"/>
    <cellStyle name="40% - 强调文字颜色 6 3 2 2" xfId="1952" xr:uid="{00000000-0005-0000-0000-0000D0070000}"/>
    <cellStyle name="40% - 强调文字颜色 6 3 2 2 2" xfId="1953" xr:uid="{00000000-0005-0000-0000-0000D1070000}"/>
    <cellStyle name="40% - 强调文字颜色 6 3 2 2 2 2" xfId="1954" xr:uid="{00000000-0005-0000-0000-0000D2070000}"/>
    <cellStyle name="40% - 强调文字颜色 6 3 2 2 2 2 2" xfId="1955" xr:uid="{00000000-0005-0000-0000-0000D3070000}"/>
    <cellStyle name="40% - 强调文字颜色 6 3 2 2 3" xfId="1956" xr:uid="{00000000-0005-0000-0000-0000D4070000}"/>
    <cellStyle name="40% - 强调文字颜色 6 3 2 2 3 3" xfId="1957" xr:uid="{00000000-0005-0000-0000-0000D5070000}"/>
    <cellStyle name="40% - 强调文字颜色 6 3 2 2 3 3 2" xfId="1958" xr:uid="{00000000-0005-0000-0000-0000D6070000}"/>
    <cellStyle name="40% - 强调文字颜色 6 3 2 2_2015财政决算公开" xfId="1959" xr:uid="{00000000-0005-0000-0000-0000D7070000}"/>
    <cellStyle name="40% - 强调文字颜色 6 3 2 3" xfId="1960" xr:uid="{00000000-0005-0000-0000-0000D8070000}"/>
    <cellStyle name="40% - 强调文字颜色 6 3 2 3 2" xfId="1961" xr:uid="{00000000-0005-0000-0000-0000D9070000}"/>
    <cellStyle name="40% - 强调文字颜色 6 3 2 4" xfId="1962" xr:uid="{00000000-0005-0000-0000-0000DA070000}"/>
    <cellStyle name="40% - 强调文字颜色 6 3 2 4 3" xfId="1963" xr:uid="{00000000-0005-0000-0000-0000DB070000}"/>
    <cellStyle name="40% - 强调文字颜色 6 3 2 4 3 2" xfId="1964" xr:uid="{00000000-0005-0000-0000-0000DC070000}"/>
    <cellStyle name="40% - 强调文字颜色 6 3 2_2015财政决算公开" xfId="1965" xr:uid="{00000000-0005-0000-0000-0000DD070000}"/>
    <cellStyle name="40% - 强调文字颜色 6 3 3" xfId="1966" xr:uid="{00000000-0005-0000-0000-0000DE070000}"/>
    <cellStyle name="40% - 强调文字颜色 6 3 3 2" xfId="1967" xr:uid="{00000000-0005-0000-0000-0000DF070000}"/>
    <cellStyle name="40% - 强调文字颜色 6 3 3 2 2" xfId="1968" xr:uid="{00000000-0005-0000-0000-0000E0070000}"/>
    <cellStyle name="40% - 强调文字颜色 6 3 3 2 2 2" xfId="1969" xr:uid="{00000000-0005-0000-0000-0000E1070000}"/>
    <cellStyle name="40% - 强调文字颜色 6 3 3 2 2 3 2" xfId="1970" xr:uid="{00000000-0005-0000-0000-0000E2070000}"/>
    <cellStyle name="40% - 强调文字颜色 6 3 3 3" xfId="1971" xr:uid="{00000000-0005-0000-0000-0000E3070000}"/>
    <cellStyle name="40% - 强调文字颜色 6 3 3 3 2" xfId="1972" xr:uid="{00000000-0005-0000-0000-0000E4070000}"/>
    <cellStyle name="40% - 强调文字颜色 6 3 3 3 3" xfId="1973" xr:uid="{00000000-0005-0000-0000-0000E5070000}"/>
    <cellStyle name="40% - 强调文字颜色 6 3 3_2015财政决算公开" xfId="1974" xr:uid="{00000000-0005-0000-0000-0000E6070000}"/>
    <cellStyle name="40% - 强调文字颜色 6 3 4" xfId="1975" xr:uid="{00000000-0005-0000-0000-0000E7070000}"/>
    <cellStyle name="40% - 强调文字颜色 6 3 4 2" xfId="1976" xr:uid="{00000000-0005-0000-0000-0000E8070000}"/>
    <cellStyle name="40% - 强调文字颜色 6 3 4 2 3" xfId="1977" xr:uid="{00000000-0005-0000-0000-0000E9070000}"/>
    <cellStyle name="40% - 强调文字颜色 6 3 5" xfId="1978" xr:uid="{00000000-0005-0000-0000-0000EA070000}"/>
    <cellStyle name="40% - 强调文字颜色 6 3_2015财政决算公开" xfId="1979" xr:uid="{00000000-0005-0000-0000-0000EB070000}"/>
    <cellStyle name="40% - 强调文字颜色 6 4" xfId="1980" xr:uid="{00000000-0005-0000-0000-0000EC070000}"/>
    <cellStyle name="40% - 强调文字颜色 6 4 2" xfId="1981" xr:uid="{00000000-0005-0000-0000-0000ED070000}"/>
    <cellStyle name="40% - 强调文字颜色 6 4 2 2" xfId="1982" xr:uid="{00000000-0005-0000-0000-0000EE070000}"/>
    <cellStyle name="40% - 强调文字颜色 6 4 2 2 2" xfId="1983" xr:uid="{00000000-0005-0000-0000-0000EF070000}"/>
    <cellStyle name="40% - 强调文字颜色 6 4 2 2 2 2" xfId="1984" xr:uid="{00000000-0005-0000-0000-0000F0070000}"/>
    <cellStyle name="40% - 强调文字颜色 6 4 2 2 2 3 2" xfId="1985" xr:uid="{00000000-0005-0000-0000-0000F1070000}"/>
    <cellStyle name="40% - 强调文字颜色 6 4 2 3" xfId="1986" xr:uid="{00000000-0005-0000-0000-0000F2070000}"/>
    <cellStyle name="40% - 强调文字颜色 6 4 2_2015财政决算公开" xfId="1987" xr:uid="{00000000-0005-0000-0000-0000F3070000}"/>
    <cellStyle name="40% - 强调文字颜色 6 4 3" xfId="1988" xr:uid="{00000000-0005-0000-0000-0000F4070000}"/>
    <cellStyle name="40% - 强调文字颜色 6 4 3 2" xfId="1989" xr:uid="{00000000-0005-0000-0000-0000F5070000}"/>
    <cellStyle name="40% - 强调文字颜色 6 4 3 2 2" xfId="1990" xr:uid="{00000000-0005-0000-0000-0000F6070000}"/>
    <cellStyle name="40% - 强调文字颜色 6 4 3 2 3 2" xfId="1991" xr:uid="{00000000-0005-0000-0000-0000F7070000}"/>
    <cellStyle name="40% - 强调文字颜色 6 4 4" xfId="1992" xr:uid="{00000000-0005-0000-0000-0000F8070000}"/>
    <cellStyle name="40% - 强调文字颜色 6 4 4 3" xfId="1993" xr:uid="{00000000-0005-0000-0000-0000F9070000}"/>
    <cellStyle name="40% - 强调文字颜色 6 4_2015财政决算公开" xfId="1994" xr:uid="{00000000-0005-0000-0000-0000FA070000}"/>
    <cellStyle name="40% - 强调文字颜色 6 5" xfId="1995" xr:uid="{00000000-0005-0000-0000-0000FB070000}"/>
    <cellStyle name="40% - 强调文字颜色 6 5 2" xfId="1996" xr:uid="{00000000-0005-0000-0000-0000FC070000}"/>
    <cellStyle name="40% - 强调文字颜色 6 5 2 2" xfId="1997" xr:uid="{00000000-0005-0000-0000-0000FD070000}"/>
    <cellStyle name="40% - 强调文字颜色 6 5 2 2 2" xfId="1998" xr:uid="{00000000-0005-0000-0000-0000FE070000}"/>
    <cellStyle name="40% - 强调文字颜色 6 5 2 2 2 2" xfId="1999" xr:uid="{00000000-0005-0000-0000-0000FF070000}"/>
    <cellStyle name="40% - 强调文字颜色 6 5 2 3" xfId="2000" xr:uid="{00000000-0005-0000-0000-000000080000}"/>
    <cellStyle name="40% - 强调文字颜色 6 5 2 3 3 2" xfId="2001" xr:uid="{00000000-0005-0000-0000-000001080000}"/>
    <cellStyle name="40% - 强调文字颜色 6 5 2_2015财政决算公开" xfId="2002" xr:uid="{00000000-0005-0000-0000-000002080000}"/>
    <cellStyle name="40% - 强调文字颜色 6 5 3" xfId="2003" xr:uid="{00000000-0005-0000-0000-000003080000}"/>
    <cellStyle name="40% - 强调文字颜色 6 5 3 2" xfId="2004" xr:uid="{00000000-0005-0000-0000-000004080000}"/>
    <cellStyle name="40% - 强调文字颜色 6 5 4" xfId="2005" xr:uid="{00000000-0005-0000-0000-000005080000}"/>
    <cellStyle name="40% - 强调文字颜色 6 5 4 2" xfId="2006" xr:uid="{00000000-0005-0000-0000-000006080000}"/>
    <cellStyle name="40% - 强调文字颜色 6 5 4 3" xfId="2007" xr:uid="{00000000-0005-0000-0000-000007080000}"/>
    <cellStyle name="40% - 强调文字颜色 6 5 4 3 2" xfId="2008" xr:uid="{00000000-0005-0000-0000-000008080000}"/>
    <cellStyle name="40% - 强调文字颜色 6 5_2015财政决算公开" xfId="2009" xr:uid="{00000000-0005-0000-0000-000009080000}"/>
    <cellStyle name="40% - 强调文字颜色 6 6" xfId="2010" xr:uid="{00000000-0005-0000-0000-00000A080000}"/>
    <cellStyle name="40% - 强调文字颜色 6 6 2" xfId="2011" xr:uid="{00000000-0005-0000-0000-00000B080000}"/>
    <cellStyle name="40% - 强调文字颜色 6 6 2 2" xfId="2012" xr:uid="{00000000-0005-0000-0000-00000C080000}"/>
    <cellStyle name="40% - 强调文字颜色 6 6 2 2 3 2" xfId="2013" xr:uid="{00000000-0005-0000-0000-00000D080000}"/>
    <cellStyle name="40% - 强调文字颜色 6 6 3" xfId="2014" xr:uid="{00000000-0005-0000-0000-00000E080000}"/>
    <cellStyle name="40% - 强调文字颜色 6 6 3 2" xfId="2015" xr:uid="{00000000-0005-0000-0000-00000F080000}"/>
    <cellStyle name="40% - 强调文字颜色 6 6_2015财政决算公开" xfId="2016" xr:uid="{00000000-0005-0000-0000-000010080000}"/>
    <cellStyle name="40% - 强调文字颜色 6 7" xfId="2017" xr:uid="{00000000-0005-0000-0000-000011080000}"/>
    <cellStyle name="40% - 强调文字颜色 6 7 2" xfId="2018" xr:uid="{00000000-0005-0000-0000-000012080000}"/>
    <cellStyle name="40% - 强调文字颜色 6 8" xfId="2019" xr:uid="{00000000-0005-0000-0000-000013080000}"/>
    <cellStyle name="40% - 强调文字颜色 6 8 2" xfId="2020" xr:uid="{00000000-0005-0000-0000-000014080000}"/>
    <cellStyle name="40% - 强调文字颜色 6 8 3 2" xfId="2021" xr:uid="{00000000-0005-0000-0000-000015080000}"/>
    <cellStyle name="40% - 强调文字颜色 6 9" xfId="2022" xr:uid="{00000000-0005-0000-0000-000016080000}"/>
    <cellStyle name="40% - 强调文字颜色 6 9 2" xfId="2023" xr:uid="{00000000-0005-0000-0000-000017080000}"/>
    <cellStyle name="40% - 着色 2 2" xfId="2024" xr:uid="{00000000-0005-0000-0000-000018080000}"/>
    <cellStyle name="40% - 着色 3 2" xfId="2025" xr:uid="{00000000-0005-0000-0000-000019080000}"/>
    <cellStyle name="40% - 着色 4 2" xfId="2026" xr:uid="{00000000-0005-0000-0000-00001A080000}"/>
    <cellStyle name="40% - 着色 6 2" xfId="2027" xr:uid="{00000000-0005-0000-0000-00001B080000}"/>
    <cellStyle name="60% - 强调文字颜色 1 2" xfId="2028" xr:uid="{00000000-0005-0000-0000-00001C080000}"/>
    <cellStyle name="60% - 强调文字颜色 1 2 2" xfId="2029" xr:uid="{00000000-0005-0000-0000-00001D080000}"/>
    <cellStyle name="60% - 强调文字颜色 1 2 2 2" xfId="2030" xr:uid="{00000000-0005-0000-0000-00001E080000}"/>
    <cellStyle name="60% - 强调文字颜色 1 2 2 2 2" xfId="2031" xr:uid="{00000000-0005-0000-0000-00001F080000}"/>
    <cellStyle name="60% - 强调文字颜色 1 2 2 2 2 2" xfId="2032" xr:uid="{00000000-0005-0000-0000-000020080000}"/>
    <cellStyle name="60% - 强调文字颜色 1 2 2 2 2 2 3" xfId="2033" xr:uid="{00000000-0005-0000-0000-000021080000}"/>
    <cellStyle name="60% - 强调文字颜色 1 2 2 2 3" xfId="2034" xr:uid="{00000000-0005-0000-0000-000022080000}"/>
    <cellStyle name="60% - 强调文字颜色 1 2 2 2 3 2" xfId="2035" xr:uid="{00000000-0005-0000-0000-000023080000}"/>
    <cellStyle name="60% - 强调文字颜色 1 2 2 2 3 3 2" xfId="2036" xr:uid="{00000000-0005-0000-0000-000024080000}"/>
    <cellStyle name="60% - 强调文字颜色 1 2 2 3" xfId="2037" xr:uid="{00000000-0005-0000-0000-000025080000}"/>
    <cellStyle name="60% - 强调文字颜色 1 2 2 3 2" xfId="2038" xr:uid="{00000000-0005-0000-0000-000026080000}"/>
    <cellStyle name="60% - 强调文字颜色 1 2 2 4" xfId="2039" xr:uid="{00000000-0005-0000-0000-000027080000}"/>
    <cellStyle name="60% - 强调文字颜色 1 2 2 4 3" xfId="2040" xr:uid="{00000000-0005-0000-0000-000028080000}"/>
    <cellStyle name="60% - 强调文字颜色 1 2 3" xfId="2041" xr:uid="{00000000-0005-0000-0000-000029080000}"/>
    <cellStyle name="60% - 强调文字颜色 1 2 3 2" xfId="2042" xr:uid="{00000000-0005-0000-0000-00002A080000}"/>
    <cellStyle name="60% - 强调文字颜色 1 2 3 2 2" xfId="2043" xr:uid="{00000000-0005-0000-0000-00002B080000}"/>
    <cellStyle name="60% - 强调文字颜色 1 2 3 2 2 2" xfId="2044" xr:uid="{00000000-0005-0000-0000-00002C080000}"/>
    <cellStyle name="60% - 强调文字颜色 1 2 3 2 3" xfId="2045" xr:uid="{00000000-0005-0000-0000-00002D080000}"/>
    <cellStyle name="60% - 强调文字颜色 1 2 3 2 3 3 2" xfId="2046" xr:uid="{00000000-0005-0000-0000-00002E080000}"/>
    <cellStyle name="60% - 强调文字颜色 1 2 3 3" xfId="2047" xr:uid="{00000000-0005-0000-0000-00002F080000}"/>
    <cellStyle name="60% - 强调文字颜色 1 2 3 3 2" xfId="2048" xr:uid="{00000000-0005-0000-0000-000030080000}"/>
    <cellStyle name="60% - 强调文字颜色 1 2 3 3 2 3 2" xfId="2049" xr:uid="{00000000-0005-0000-0000-000031080000}"/>
    <cellStyle name="60% - 强调文字颜色 1 2 3 4" xfId="2050" xr:uid="{00000000-0005-0000-0000-000032080000}"/>
    <cellStyle name="60% - 强调文字颜色 1 2 3 4 3 2" xfId="2051" xr:uid="{00000000-0005-0000-0000-000033080000}"/>
    <cellStyle name="60% - 强调文字颜色 1 2 3 5" xfId="2052" xr:uid="{00000000-0005-0000-0000-000034080000}"/>
    <cellStyle name="60% - 强调文字颜色 1 2 3 5 2" xfId="2053" xr:uid="{00000000-0005-0000-0000-000035080000}"/>
    <cellStyle name="60% - 强调文字颜色 1 2 4" xfId="2054" xr:uid="{00000000-0005-0000-0000-000036080000}"/>
    <cellStyle name="60% - 强调文字颜色 1 2 4 2" xfId="2055" xr:uid="{00000000-0005-0000-0000-000037080000}"/>
    <cellStyle name="60% - 强调文字颜色 1 2 4 2 2" xfId="2056" xr:uid="{00000000-0005-0000-0000-000038080000}"/>
    <cellStyle name="60% - 强调文字颜色 1 2 4 3" xfId="2057" xr:uid="{00000000-0005-0000-0000-000039080000}"/>
    <cellStyle name="60% - 强调文字颜色 1 2 4 3 3" xfId="2058" xr:uid="{00000000-0005-0000-0000-00003A080000}"/>
    <cellStyle name="60% - 强调文字颜色 1 2 5" xfId="2059" xr:uid="{00000000-0005-0000-0000-00003B080000}"/>
    <cellStyle name="60% - 强调文字颜色 1 2 5 2" xfId="2060" xr:uid="{00000000-0005-0000-0000-00003C080000}"/>
    <cellStyle name="60% - 强调文字颜色 1 2 5 2 2" xfId="2061" xr:uid="{00000000-0005-0000-0000-00003D080000}"/>
    <cellStyle name="60% - 强调文字颜色 1 2 5 2 3 2" xfId="2062" xr:uid="{00000000-0005-0000-0000-00003E080000}"/>
    <cellStyle name="60% - 强调文字颜色 1 2 6" xfId="2063" xr:uid="{00000000-0005-0000-0000-00003F080000}"/>
    <cellStyle name="60% - 强调文字颜色 1 2 7" xfId="2064" xr:uid="{00000000-0005-0000-0000-000040080000}"/>
    <cellStyle name="60% - 强调文字颜色 1 2_2015财政决算公开" xfId="2065" xr:uid="{00000000-0005-0000-0000-000041080000}"/>
    <cellStyle name="60% - 强调文字颜色 1 3" xfId="2066" xr:uid="{00000000-0005-0000-0000-000042080000}"/>
    <cellStyle name="60% - 强调文字颜色 1 3 2" xfId="2067" xr:uid="{00000000-0005-0000-0000-000043080000}"/>
    <cellStyle name="60% - 强调文字颜色 1 3 2 2" xfId="2068" xr:uid="{00000000-0005-0000-0000-000044080000}"/>
    <cellStyle name="60% - 强调文字颜色 1 3 2 2 2" xfId="2069" xr:uid="{00000000-0005-0000-0000-000045080000}"/>
    <cellStyle name="60% - 强调文字颜色 1 3 2 2 2 2" xfId="2070" xr:uid="{00000000-0005-0000-0000-000046080000}"/>
    <cellStyle name="60% - 强调文字颜色 1 3 2 2 3" xfId="2071" xr:uid="{00000000-0005-0000-0000-000047080000}"/>
    <cellStyle name="60% - 强调文字颜色 1 3 2 3" xfId="2072" xr:uid="{00000000-0005-0000-0000-000048080000}"/>
    <cellStyle name="60% - 强调文字颜色 1 3 2 3 2" xfId="2073" xr:uid="{00000000-0005-0000-0000-000049080000}"/>
    <cellStyle name="60% - 强调文字颜色 1 3 2 3 2 2" xfId="2074" xr:uid="{00000000-0005-0000-0000-00004A080000}"/>
    <cellStyle name="60% - 强调文字颜色 1 3 2 3 2 3 2" xfId="2075" xr:uid="{00000000-0005-0000-0000-00004B080000}"/>
    <cellStyle name="60% - 强调文字颜色 1 3 2 4" xfId="2076" xr:uid="{00000000-0005-0000-0000-00004C080000}"/>
    <cellStyle name="60% - 强调文字颜色 1 3 3" xfId="2077" xr:uid="{00000000-0005-0000-0000-00004D080000}"/>
    <cellStyle name="60% - 强调文字颜色 1 3 3 2" xfId="2078" xr:uid="{00000000-0005-0000-0000-00004E080000}"/>
    <cellStyle name="60% - 强调文字颜色 1 3 3 2 2" xfId="2079" xr:uid="{00000000-0005-0000-0000-00004F080000}"/>
    <cellStyle name="60% - 强调文字颜色 1 3 3 3" xfId="2080" xr:uid="{00000000-0005-0000-0000-000050080000}"/>
    <cellStyle name="60% - 强调文字颜色 1 3 3 3 3" xfId="2081" xr:uid="{00000000-0005-0000-0000-000051080000}"/>
    <cellStyle name="60% - 强调文字颜色 1 3 4" xfId="2082" xr:uid="{00000000-0005-0000-0000-000052080000}"/>
    <cellStyle name="60% - 强调文字颜色 1 3 4 2" xfId="2083" xr:uid="{00000000-0005-0000-0000-000053080000}"/>
    <cellStyle name="60% - 强调文字颜色 1 3 4 2 3" xfId="2084" xr:uid="{00000000-0005-0000-0000-000054080000}"/>
    <cellStyle name="60% - 强调文字颜色 1 3 4 2 3 2" xfId="2085" xr:uid="{00000000-0005-0000-0000-000055080000}"/>
    <cellStyle name="60% - 强调文字颜色 1 3 5" xfId="2086" xr:uid="{00000000-0005-0000-0000-000056080000}"/>
    <cellStyle name="60% - 强调文字颜色 1 3 5 2" xfId="2087" xr:uid="{00000000-0005-0000-0000-000057080000}"/>
    <cellStyle name="60% - 强调文字颜色 1 3 5 3 2" xfId="2088" xr:uid="{00000000-0005-0000-0000-000058080000}"/>
    <cellStyle name="60% - 强调文字颜色 1 4" xfId="2089" xr:uid="{00000000-0005-0000-0000-000059080000}"/>
    <cellStyle name="60% - 强调文字颜色 1 4 2" xfId="2090" xr:uid="{00000000-0005-0000-0000-00005A080000}"/>
    <cellStyle name="60% - 强调文字颜色 1 4 2 2" xfId="2091" xr:uid="{00000000-0005-0000-0000-00005B080000}"/>
    <cellStyle name="60% - 强调文字颜色 1 4 2 2 2" xfId="2092" xr:uid="{00000000-0005-0000-0000-00005C080000}"/>
    <cellStyle name="60% - 强调文字颜色 1 4 2 2 2 2" xfId="2093" xr:uid="{00000000-0005-0000-0000-00005D080000}"/>
    <cellStyle name="60% - 强调文字颜色 1 4 2 2 2 3 2" xfId="2094" xr:uid="{00000000-0005-0000-0000-00005E080000}"/>
    <cellStyle name="60% - 强调文字颜色 1 4 2 3" xfId="2095" xr:uid="{00000000-0005-0000-0000-00005F080000}"/>
    <cellStyle name="60% - 强调文字颜色 1 4 2 3 2" xfId="2096" xr:uid="{00000000-0005-0000-0000-000060080000}"/>
    <cellStyle name="60% - 强调文字颜色 1 4 3" xfId="2097" xr:uid="{00000000-0005-0000-0000-000061080000}"/>
    <cellStyle name="60% - 强调文字颜色 1 4 3 2" xfId="2098" xr:uid="{00000000-0005-0000-0000-000062080000}"/>
    <cellStyle name="60% - 强调文字颜色 1 4 3 2 3 2" xfId="2099" xr:uid="{00000000-0005-0000-0000-000063080000}"/>
    <cellStyle name="60% - 强调文字颜色 1 4 4" xfId="2100" xr:uid="{00000000-0005-0000-0000-000064080000}"/>
    <cellStyle name="60% - 强调文字颜色 1 4 4 2" xfId="2101" xr:uid="{00000000-0005-0000-0000-000065080000}"/>
    <cellStyle name="60% - 强调文字颜色 1 4 4 3" xfId="2102" xr:uid="{00000000-0005-0000-0000-000066080000}"/>
    <cellStyle name="60% - 强调文字颜色 1 5" xfId="2103" xr:uid="{00000000-0005-0000-0000-000067080000}"/>
    <cellStyle name="60% - 强调文字颜色 1 5 2" xfId="2104" xr:uid="{00000000-0005-0000-0000-000068080000}"/>
    <cellStyle name="60% - 强调文字颜色 1 5 2 2" xfId="2105" xr:uid="{00000000-0005-0000-0000-000069080000}"/>
    <cellStyle name="60% - 强调文字颜色 1 5 2 2 2" xfId="2106" xr:uid="{00000000-0005-0000-0000-00006A080000}"/>
    <cellStyle name="60% - 强调文字颜色 1 5 2 3" xfId="2107" xr:uid="{00000000-0005-0000-0000-00006B080000}"/>
    <cellStyle name="60% - 强调文字颜色 1 5 3" xfId="2108" xr:uid="{00000000-0005-0000-0000-00006C080000}"/>
    <cellStyle name="60% - 强调文字颜色 1 5 3 2" xfId="2109" xr:uid="{00000000-0005-0000-0000-00006D080000}"/>
    <cellStyle name="60% - 强调文字颜色 1 5 3 2 3 2" xfId="2110" xr:uid="{00000000-0005-0000-0000-00006E080000}"/>
    <cellStyle name="60% - 强调文字颜色 1 5 4" xfId="2111" xr:uid="{00000000-0005-0000-0000-00006F080000}"/>
    <cellStyle name="60% - 强调文字颜色 1 6" xfId="2112" xr:uid="{00000000-0005-0000-0000-000070080000}"/>
    <cellStyle name="60% - 强调文字颜色 1 6 2" xfId="2113" xr:uid="{00000000-0005-0000-0000-000071080000}"/>
    <cellStyle name="60% - 强调文字颜色 1 6 2 2" xfId="2114" xr:uid="{00000000-0005-0000-0000-000072080000}"/>
    <cellStyle name="60% - 强调文字颜色 1 6 2 2 2" xfId="2115" xr:uid="{00000000-0005-0000-0000-000073080000}"/>
    <cellStyle name="60% - 强调文字颜色 1 6 3" xfId="2116" xr:uid="{00000000-0005-0000-0000-000074080000}"/>
    <cellStyle name="60% - 强调文字颜色 1 7" xfId="2117" xr:uid="{00000000-0005-0000-0000-000075080000}"/>
    <cellStyle name="60% - 强调文字颜色 1 7 2" xfId="2118" xr:uid="{00000000-0005-0000-0000-000076080000}"/>
    <cellStyle name="60% - 强调文字颜色 1 8" xfId="2119" xr:uid="{00000000-0005-0000-0000-000077080000}"/>
    <cellStyle name="60% - 强调文字颜色 1 9" xfId="2120" xr:uid="{00000000-0005-0000-0000-000078080000}"/>
    <cellStyle name="60% - 强调文字颜色 1 9 3 2" xfId="2121" xr:uid="{00000000-0005-0000-0000-000079080000}"/>
    <cellStyle name="60% - 强调文字颜色 2 2" xfId="2122" xr:uid="{00000000-0005-0000-0000-00007A080000}"/>
    <cellStyle name="60% - 强调文字颜色 2 2 2" xfId="2123" xr:uid="{00000000-0005-0000-0000-00007B080000}"/>
    <cellStyle name="60% - 强调文字颜色 2 2 2 2" xfId="2124" xr:uid="{00000000-0005-0000-0000-00007C080000}"/>
    <cellStyle name="60% - 强调文字颜色 2 2 2 2 2" xfId="2125" xr:uid="{00000000-0005-0000-0000-00007D080000}"/>
    <cellStyle name="60% - 强调文字颜色 2 2 2 2 2 2" xfId="2126" xr:uid="{00000000-0005-0000-0000-00007E080000}"/>
    <cellStyle name="60% - 强调文字颜色 2 2 2 2 2 2 2" xfId="2127" xr:uid="{00000000-0005-0000-0000-00007F080000}"/>
    <cellStyle name="60% - 强调文字颜色 2 2 2 2 3" xfId="2128" xr:uid="{00000000-0005-0000-0000-000080080000}"/>
    <cellStyle name="60% - 强调文字颜色 2 2 2 3" xfId="2129" xr:uid="{00000000-0005-0000-0000-000081080000}"/>
    <cellStyle name="60% - 强调文字颜色 2 2 2 3 2" xfId="2130" xr:uid="{00000000-0005-0000-0000-000082080000}"/>
    <cellStyle name="60% - 强调文字颜色 2 2 2 4" xfId="2131" xr:uid="{00000000-0005-0000-0000-000083080000}"/>
    <cellStyle name="60% - 强调文字颜色 2 2 3" xfId="2132" xr:uid="{00000000-0005-0000-0000-000084080000}"/>
    <cellStyle name="60% - 强调文字颜色 2 2 3 2" xfId="2133" xr:uid="{00000000-0005-0000-0000-000085080000}"/>
    <cellStyle name="60% - 强调文字颜色 2 2 3 2 2" xfId="2134" xr:uid="{00000000-0005-0000-0000-000086080000}"/>
    <cellStyle name="60% - 强调文字颜色 2 2 3 2 2 2" xfId="2135" xr:uid="{00000000-0005-0000-0000-000087080000}"/>
    <cellStyle name="60% - 强调文字颜色 2 2 3 2 2 2 2" xfId="2136" xr:uid="{00000000-0005-0000-0000-000088080000}"/>
    <cellStyle name="60% - 强调文字颜色 2 2 3 2 3" xfId="2137" xr:uid="{00000000-0005-0000-0000-000089080000}"/>
    <cellStyle name="60% - 强调文字颜色 2 2 3 2 3 3" xfId="2138" xr:uid="{00000000-0005-0000-0000-00008A080000}"/>
    <cellStyle name="60% - 强调文字颜色 2 2 3 3" xfId="2139" xr:uid="{00000000-0005-0000-0000-00008B080000}"/>
    <cellStyle name="60% - 强调文字颜色 2 2 3 3 2" xfId="2140" xr:uid="{00000000-0005-0000-0000-00008C080000}"/>
    <cellStyle name="60% - 强调文字颜色 2 2 3 3 2 2" xfId="2141" xr:uid="{00000000-0005-0000-0000-00008D080000}"/>
    <cellStyle name="60% - 强调文字颜色 2 2 3 3 2 3" xfId="2142" xr:uid="{00000000-0005-0000-0000-00008E080000}"/>
    <cellStyle name="60% - 强调文字颜色 2 2 3 4" xfId="2143" xr:uid="{00000000-0005-0000-0000-00008F080000}"/>
    <cellStyle name="60% - 强调文字颜色 2 2 3 4 3 2" xfId="2144" xr:uid="{00000000-0005-0000-0000-000090080000}"/>
    <cellStyle name="60% - 强调文字颜色 2 2 3 5" xfId="2145" xr:uid="{00000000-0005-0000-0000-000091080000}"/>
    <cellStyle name="60% - 强调文字颜色 2 2 3 5 3 2" xfId="2146" xr:uid="{00000000-0005-0000-0000-000092080000}"/>
    <cellStyle name="60% - 强调文字颜色 2 2 4" xfId="2147" xr:uid="{00000000-0005-0000-0000-000093080000}"/>
    <cellStyle name="60% - 强调文字颜色 2 2 4 2" xfId="2148" xr:uid="{00000000-0005-0000-0000-000094080000}"/>
    <cellStyle name="60% - 强调文字颜色 2 2 4 2 2" xfId="2149" xr:uid="{00000000-0005-0000-0000-000095080000}"/>
    <cellStyle name="60% - 强调文字颜色 2 2 4 3" xfId="2150" xr:uid="{00000000-0005-0000-0000-000096080000}"/>
    <cellStyle name="60% - 强调文字颜色 2 2 4 3 3 2" xfId="2151" xr:uid="{00000000-0005-0000-0000-000097080000}"/>
    <cellStyle name="60% - 强调文字颜色 2 2 5" xfId="2152" xr:uid="{00000000-0005-0000-0000-000098080000}"/>
    <cellStyle name="60% - 强调文字颜色 2 2 5 2" xfId="2153" xr:uid="{00000000-0005-0000-0000-000099080000}"/>
    <cellStyle name="60% - 强调文字颜色 2 2 5 2 3 2" xfId="2154" xr:uid="{00000000-0005-0000-0000-00009A080000}"/>
    <cellStyle name="60% - 强调文字颜色 2 2 6" xfId="2155" xr:uid="{00000000-0005-0000-0000-00009B080000}"/>
    <cellStyle name="60% - 强调文字颜色 2 2 6 2" xfId="2156" xr:uid="{00000000-0005-0000-0000-00009C080000}"/>
    <cellStyle name="60% - 强调文字颜色 2 2 6 3 2" xfId="2157" xr:uid="{00000000-0005-0000-0000-00009D080000}"/>
    <cellStyle name="60% - 强调文字颜色 2 2 7" xfId="2158" xr:uid="{00000000-0005-0000-0000-00009E080000}"/>
    <cellStyle name="60% - 强调文字颜色 2 2 7 3" xfId="2159" xr:uid="{00000000-0005-0000-0000-00009F080000}"/>
    <cellStyle name="60% - 强调文字颜色 2 2_2015财政决算公开" xfId="2160" xr:uid="{00000000-0005-0000-0000-0000A0080000}"/>
    <cellStyle name="60% - 强调文字颜色 2 3" xfId="2161" xr:uid="{00000000-0005-0000-0000-0000A1080000}"/>
    <cellStyle name="60% - 强调文字颜色 2 3 2" xfId="2162" xr:uid="{00000000-0005-0000-0000-0000A2080000}"/>
    <cellStyle name="60% - 强调文字颜色 2 3 2 2" xfId="2163" xr:uid="{00000000-0005-0000-0000-0000A3080000}"/>
    <cellStyle name="60% - 强调文字颜色 2 3 2 2 2" xfId="2164" xr:uid="{00000000-0005-0000-0000-0000A4080000}"/>
    <cellStyle name="60% - 强调文字颜色 2 3 2 2 2 2" xfId="2165" xr:uid="{00000000-0005-0000-0000-0000A5080000}"/>
    <cellStyle name="60% - 强调文字颜色 2 3 2 2 2 2 3" xfId="2166" xr:uid="{00000000-0005-0000-0000-0000A6080000}"/>
    <cellStyle name="60% - 强调文字颜色 2 3 2 2 2 2 3 2" xfId="2167" xr:uid="{00000000-0005-0000-0000-0000A7080000}"/>
    <cellStyle name="60% - 强调文字颜色 2 3 2 2 3" xfId="2168" xr:uid="{00000000-0005-0000-0000-0000A8080000}"/>
    <cellStyle name="60% - 强调文字颜色 2 3 2 2 3 3 2" xfId="2169" xr:uid="{00000000-0005-0000-0000-0000A9080000}"/>
    <cellStyle name="60% - 强调文字颜色 2 3 2 3" xfId="2170" xr:uid="{00000000-0005-0000-0000-0000AA080000}"/>
    <cellStyle name="60% - 强调文字颜色 2 3 2 3 2" xfId="2171" xr:uid="{00000000-0005-0000-0000-0000AB080000}"/>
    <cellStyle name="60% - 强调文字颜色 2 3 2 3 2 2" xfId="2172" xr:uid="{00000000-0005-0000-0000-0000AC080000}"/>
    <cellStyle name="60% - 强调文字颜色 2 3 2 4" xfId="2173" xr:uid="{00000000-0005-0000-0000-0000AD080000}"/>
    <cellStyle name="60% - 强调文字颜色 2 3 3" xfId="2174" xr:uid="{00000000-0005-0000-0000-0000AE080000}"/>
    <cellStyle name="60% - 强调文字颜色 2 3 3 2" xfId="2175" xr:uid="{00000000-0005-0000-0000-0000AF080000}"/>
    <cellStyle name="60% - 强调文字颜色 2 3 3 2 2" xfId="2176" xr:uid="{00000000-0005-0000-0000-0000B0080000}"/>
    <cellStyle name="60% - 强调文字颜色 2 3 3 3" xfId="2177" xr:uid="{00000000-0005-0000-0000-0000B1080000}"/>
    <cellStyle name="60% - 强调文字颜色 2 3 3 3 2" xfId="2178" xr:uid="{00000000-0005-0000-0000-0000B2080000}"/>
    <cellStyle name="60% - 强调文字颜色 2 3 4" xfId="2179" xr:uid="{00000000-0005-0000-0000-0000B3080000}"/>
    <cellStyle name="60% - 强调文字颜色 2 3 4 2" xfId="2180" xr:uid="{00000000-0005-0000-0000-0000B4080000}"/>
    <cellStyle name="60% - 强调文字颜色 2 3 4 2 2" xfId="2181" xr:uid="{00000000-0005-0000-0000-0000B5080000}"/>
    <cellStyle name="60% - 强调文字颜色 2 3 4 2 3 2" xfId="2182" xr:uid="{00000000-0005-0000-0000-0000B6080000}"/>
    <cellStyle name="60% - 强调文字颜色 2 3 5" xfId="2183" xr:uid="{00000000-0005-0000-0000-0000B7080000}"/>
    <cellStyle name="60% - 强调文字颜色 2 3 5 2" xfId="2184" xr:uid="{00000000-0005-0000-0000-0000B8080000}"/>
    <cellStyle name="60% - 强调文字颜色 2 3 5 3 2" xfId="2185" xr:uid="{00000000-0005-0000-0000-0000B9080000}"/>
    <cellStyle name="60% - 强调文字颜色 2 4" xfId="2186" xr:uid="{00000000-0005-0000-0000-0000BA080000}"/>
    <cellStyle name="60% - 强调文字颜色 2 4 2" xfId="2187" xr:uid="{00000000-0005-0000-0000-0000BB080000}"/>
    <cellStyle name="60% - 强调文字颜色 2 4 2 2" xfId="2188" xr:uid="{00000000-0005-0000-0000-0000BC080000}"/>
    <cellStyle name="60% - 强调文字颜色 2 4 2 2 2" xfId="2189" xr:uid="{00000000-0005-0000-0000-0000BD080000}"/>
    <cellStyle name="60% - 强调文字颜色 2 4 2 3" xfId="2190" xr:uid="{00000000-0005-0000-0000-0000BE080000}"/>
    <cellStyle name="60% - 强调文字颜色 2 4 2 3 2" xfId="2191" xr:uid="{00000000-0005-0000-0000-0000BF080000}"/>
    <cellStyle name="60% - 强调文字颜色 2 4 2 3 3" xfId="2192" xr:uid="{00000000-0005-0000-0000-0000C0080000}"/>
    <cellStyle name="60% - 强调文字颜色 2 4 3" xfId="2193" xr:uid="{00000000-0005-0000-0000-0000C1080000}"/>
    <cellStyle name="60% - 强调文字颜色 2 4 3 2" xfId="2194" xr:uid="{00000000-0005-0000-0000-0000C2080000}"/>
    <cellStyle name="60% - 强调文字颜色 2 4 3 2 2" xfId="2195" xr:uid="{00000000-0005-0000-0000-0000C3080000}"/>
    <cellStyle name="60% - 强调文字颜色 2 4 3 2 3" xfId="2196" xr:uid="{00000000-0005-0000-0000-0000C4080000}"/>
    <cellStyle name="60% - 强调文字颜色 2 4 3 2 3 2" xfId="2197" xr:uid="{00000000-0005-0000-0000-0000C5080000}"/>
    <cellStyle name="60% - 强调文字颜色 2 4 4" xfId="2198" xr:uid="{00000000-0005-0000-0000-0000C6080000}"/>
    <cellStyle name="60% - 强调文字颜色 2 4 4 2" xfId="2199" xr:uid="{00000000-0005-0000-0000-0000C7080000}"/>
    <cellStyle name="60% - 强调文字颜色 2 4 4 3 2" xfId="2200" xr:uid="{00000000-0005-0000-0000-0000C8080000}"/>
    <cellStyle name="60% - 强调文字颜色 2 5" xfId="2201" xr:uid="{00000000-0005-0000-0000-0000C9080000}"/>
    <cellStyle name="60% - 强调文字颜色 2 5 2" xfId="2202" xr:uid="{00000000-0005-0000-0000-0000CA080000}"/>
    <cellStyle name="60% - 强调文字颜色 2 5 2 2" xfId="2203" xr:uid="{00000000-0005-0000-0000-0000CB080000}"/>
    <cellStyle name="60% - 强调文字颜色 2 5 2 2 2" xfId="2204" xr:uid="{00000000-0005-0000-0000-0000CC080000}"/>
    <cellStyle name="60% - 强调文字颜色 2 5 2 2 2 3 2" xfId="2205" xr:uid="{00000000-0005-0000-0000-0000CD080000}"/>
    <cellStyle name="60% - 强调文字颜色 2 5 2 3" xfId="2206" xr:uid="{00000000-0005-0000-0000-0000CE080000}"/>
    <cellStyle name="60% - 强调文字颜色 2 5 2 3 3" xfId="2207" xr:uid="{00000000-0005-0000-0000-0000CF080000}"/>
    <cellStyle name="60% - 强调文字颜色 2 5 3" xfId="2208" xr:uid="{00000000-0005-0000-0000-0000D0080000}"/>
    <cellStyle name="60% - 强调文字颜色 2 5 3 2" xfId="2209" xr:uid="{00000000-0005-0000-0000-0000D1080000}"/>
    <cellStyle name="60% - 强调文字颜色 2 5 3 2 2" xfId="2210" xr:uid="{00000000-0005-0000-0000-0000D2080000}"/>
    <cellStyle name="60% - 强调文字颜色 2 5 3 2 3" xfId="2211" xr:uid="{00000000-0005-0000-0000-0000D3080000}"/>
    <cellStyle name="60% - 强调文字颜色 2 5 3 2 3 2" xfId="2212" xr:uid="{00000000-0005-0000-0000-0000D4080000}"/>
    <cellStyle name="60% - 强调文字颜色 2 5 4" xfId="2213" xr:uid="{00000000-0005-0000-0000-0000D5080000}"/>
    <cellStyle name="60% - 强调文字颜色 2 6" xfId="2214" xr:uid="{00000000-0005-0000-0000-0000D6080000}"/>
    <cellStyle name="60% - 强调文字颜色 2 6 2" xfId="2215" xr:uid="{00000000-0005-0000-0000-0000D7080000}"/>
    <cellStyle name="60% - 强调文字颜色 2 6 2 2" xfId="2216" xr:uid="{00000000-0005-0000-0000-0000D8080000}"/>
    <cellStyle name="60% - 强调文字颜色 2 6 2 2 3" xfId="2217" xr:uid="{00000000-0005-0000-0000-0000D9080000}"/>
    <cellStyle name="60% - 强调文字颜色 2 6 3" xfId="2218" xr:uid="{00000000-0005-0000-0000-0000DA080000}"/>
    <cellStyle name="60% - 强调文字颜色 2 6 3 3 2" xfId="2219" xr:uid="{00000000-0005-0000-0000-0000DB080000}"/>
    <cellStyle name="60% - 强调文字颜色 2 7" xfId="2220" xr:uid="{00000000-0005-0000-0000-0000DC080000}"/>
    <cellStyle name="60% - 强调文字颜色 2 7 2" xfId="2221" xr:uid="{00000000-0005-0000-0000-0000DD080000}"/>
    <cellStyle name="60% - 强调文字颜色 2 8" xfId="2222" xr:uid="{00000000-0005-0000-0000-0000DE080000}"/>
    <cellStyle name="60% - 强调文字颜色 2 9" xfId="2223" xr:uid="{00000000-0005-0000-0000-0000DF080000}"/>
    <cellStyle name="60% - 强调文字颜色 2 9 3 2" xfId="2224" xr:uid="{00000000-0005-0000-0000-0000E0080000}"/>
    <cellStyle name="60% - 强调文字颜色 3 2" xfId="2225" xr:uid="{00000000-0005-0000-0000-0000E1080000}"/>
    <cellStyle name="60% - 强调文字颜色 3 2 2" xfId="2226" xr:uid="{00000000-0005-0000-0000-0000E2080000}"/>
    <cellStyle name="60% - 强调文字颜色 3 2 2 2" xfId="2227" xr:uid="{00000000-0005-0000-0000-0000E3080000}"/>
    <cellStyle name="60% - 强调文字颜色 3 2 2 2 2" xfId="2228" xr:uid="{00000000-0005-0000-0000-0000E4080000}"/>
    <cellStyle name="60% - 强调文字颜色 3 2 2 2 2 2" xfId="2229" xr:uid="{00000000-0005-0000-0000-0000E5080000}"/>
    <cellStyle name="60% - 强调文字颜色 3 2 2 2 2 2 3" xfId="2230" xr:uid="{00000000-0005-0000-0000-0000E6080000}"/>
    <cellStyle name="60% - 强调文字颜色 3 2 2 2 2 2 3 2" xfId="2231" xr:uid="{00000000-0005-0000-0000-0000E7080000}"/>
    <cellStyle name="60% - 强调文字颜色 3 2 2 2 3" xfId="2232" xr:uid="{00000000-0005-0000-0000-0000E8080000}"/>
    <cellStyle name="60% - 强调文字颜色 3 2 2 2 3 2" xfId="2233" xr:uid="{00000000-0005-0000-0000-0000E9080000}"/>
    <cellStyle name="60% - 强调文字颜色 3 2 2 3" xfId="2234" xr:uid="{00000000-0005-0000-0000-0000EA080000}"/>
    <cellStyle name="60% - 强调文字颜色 3 2 2 3 2" xfId="2235" xr:uid="{00000000-0005-0000-0000-0000EB080000}"/>
    <cellStyle name="60% - 强调文字颜色 3 2 2 3 2 3" xfId="2236" xr:uid="{00000000-0005-0000-0000-0000EC080000}"/>
    <cellStyle name="60% - 强调文字颜色 3 2 2 4" xfId="2237" xr:uid="{00000000-0005-0000-0000-0000ED080000}"/>
    <cellStyle name="60% - 强调文字颜色 3 2 3" xfId="2238" xr:uid="{00000000-0005-0000-0000-0000EE080000}"/>
    <cellStyle name="60% - 强调文字颜色 3 2 3 2" xfId="2239" xr:uid="{00000000-0005-0000-0000-0000EF080000}"/>
    <cellStyle name="60% - 强调文字颜色 3 2 3 2 2" xfId="2240" xr:uid="{00000000-0005-0000-0000-0000F0080000}"/>
    <cellStyle name="60% - 强调文字颜色 3 2 3 2 2 2" xfId="2241" xr:uid="{00000000-0005-0000-0000-0000F1080000}"/>
    <cellStyle name="60% - 强调文字颜色 3 2 3 2 2 2 3 2" xfId="2242" xr:uid="{00000000-0005-0000-0000-0000F2080000}"/>
    <cellStyle name="60% - 强调文字颜色 3 2 3 2 3" xfId="2243" xr:uid="{00000000-0005-0000-0000-0000F3080000}"/>
    <cellStyle name="60% - 强调文字颜色 3 2 3 2 3 2" xfId="2244" xr:uid="{00000000-0005-0000-0000-0000F4080000}"/>
    <cellStyle name="60% - 强调文字颜色 3 2 3 2 3 3 2" xfId="2245" xr:uid="{00000000-0005-0000-0000-0000F5080000}"/>
    <cellStyle name="60% - 强调文字颜色 3 2 3 3" xfId="2246" xr:uid="{00000000-0005-0000-0000-0000F6080000}"/>
    <cellStyle name="60% - 强调文字颜色 3 2 3 3 2" xfId="2247" xr:uid="{00000000-0005-0000-0000-0000F7080000}"/>
    <cellStyle name="60% - 强调文字颜色 3 2 3 4" xfId="2248" xr:uid="{00000000-0005-0000-0000-0000F8080000}"/>
    <cellStyle name="60% - 强调文字颜色 3 2 3 4 3" xfId="2249" xr:uid="{00000000-0005-0000-0000-0000F9080000}"/>
    <cellStyle name="60% - 强调文字颜色 3 2 3 5" xfId="2250" xr:uid="{00000000-0005-0000-0000-0000FA080000}"/>
    <cellStyle name="60% - 强调文字颜色 3 2 4" xfId="2251" xr:uid="{00000000-0005-0000-0000-0000FB080000}"/>
    <cellStyle name="60% - 强调文字颜色 3 2 4 2" xfId="2252" xr:uid="{00000000-0005-0000-0000-0000FC080000}"/>
    <cellStyle name="60% - 强调文字颜色 3 2 4 2 2" xfId="2253" xr:uid="{00000000-0005-0000-0000-0000FD080000}"/>
    <cellStyle name="60% - 强调文字颜色 3 2 4 2 2 2" xfId="2254" xr:uid="{00000000-0005-0000-0000-0000FE080000}"/>
    <cellStyle name="60% - 强调文字颜色 3 2 4 2 2 3" xfId="2255" xr:uid="{00000000-0005-0000-0000-0000FF080000}"/>
    <cellStyle name="60% - 强调文字颜色 3 2 4 2 2 3 2" xfId="2256" xr:uid="{00000000-0005-0000-0000-000000090000}"/>
    <cellStyle name="60% - 强调文字颜色 3 2 4 3" xfId="2257" xr:uid="{00000000-0005-0000-0000-000001090000}"/>
    <cellStyle name="60% - 强调文字颜色 3 2 5" xfId="2258" xr:uid="{00000000-0005-0000-0000-000002090000}"/>
    <cellStyle name="60% - 强调文字颜色 3 2 5 2" xfId="2259" xr:uid="{00000000-0005-0000-0000-000003090000}"/>
    <cellStyle name="60% - 强调文字颜色 3 2 6" xfId="2260" xr:uid="{00000000-0005-0000-0000-000004090000}"/>
    <cellStyle name="60% - 强调文字颜色 3 2 6 2" xfId="2261" xr:uid="{00000000-0005-0000-0000-000005090000}"/>
    <cellStyle name="60% - 强调文字颜色 3 2 6 3 2" xfId="2262" xr:uid="{00000000-0005-0000-0000-000006090000}"/>
    <cellStyle name="60% - 强调文字颜色 3 2 7" xfId="2263" xr:uid="{00000000-0005-0000-0000-000007090000}"/>
    <cellStyle name="60% - 强调文字颜色 3 2 7 3 2" xfId="2264" xr:uid="{00000000-0005-0000-0000-000008090000}"/>
    <cellStyle name="60% - 强调文字颜色 3 2_2015财政决算公开" xfId="2265" xr:uid="{00000000-0005-0000-0000-000009090000}"/>
    <cellStyle name="60% - 强调文字颜色 3 3" xfId="2266" xr:uid="{00000000-0005-0000-0000-00000A090000}"/>
    <cellStyle name="60% - 强调文字颜色 3 3 2" xfId="2267" xr:uid="{00000000-0005-0000-0000-00000B090000}"/>
    <cellStyle name="60% - 强调文字颜色 3 3 2 2" xfId="2268" xr:uid="{00000000-0005-0000-0000-00000C090000}"/>
    <cellStyle name="60% - 强调文字颜色 3 3 2 2 2" xfId="2269" xr:uid="{00000000-0005-0000-0000-00000D090000}"/>
    <cellStyle name="60% - 强调文字颜色 3 3 2 2 2 2" xfId="2270" xr:uid="{00000000-0005-0000-0000-00000E090000}"/>
    <cellStyle name="60% - 强调文字颜色 3 3 2 2 3" xfId="2271" xr:uid="{00000000-0005-0000-0000-00000F090000}"/>
    <cellStyle name="60% - 强调文字颜色 3 3 2 2 3 2" xfId="2272" xr:uid="{00000000-0005-0000-0000-000010090000}"/>
    <cellStyle name="60% - 强调文字颜色 3 3 2 2 3 3" xfId="2273" xr:uid="{00000000-0005-0000-0000-000011090000}"/>
    <cellStyle name="60% - 强调文字颜色 3 3 2 2 3 3 2" xfId="2274" xr:uid="{00000000-0005-0000-0000-000012090000}"/>
    <cellStyle name="60% - 强调文字颜色 3 3 2 3" xfId="2275" xr:uid="{00000000-0005-0000-0000-000013090000}"/>
    <cellStyle name="60% - 强调文字颜色 3 3 2 3 2" xfId="2276" xr:uid="{00000000-0005-0000-0000-000014090000}"/>
    <cellStyle name="60% - 强调文字颜色 3 3 2 4" xfId="2277" xr:uid="{00000000-0005-0000-0000-000015090000}"/>
    <cellStyle name="60% - 强调文字颜色 3 3 2 4 2" xfId="2278" xr:uid="{00000000-0005-0000-0000-000016090000}"/>
    <cellStyle name="60% - 强调文字颜色 3 3 2 4 3 2" xfId="2279" xr:uid="{00000000-0005-0000-0000-000017090000}"/>
    <cellStyle name="60% - 强调文字颜色 3 3 3" xfId="2280" xr:uid="{00000000-0005-0000-0000-000018090000}"/>
    <cellStyle name="60% - 强调文字颜色 3 3 3 2" xfId="2281" xr:uid="{00000000-0005-0000-0000-000019090000}"/>
    <cellStyle name="60% - 强调文字颜色 3 3 3 2 2" xfId="2282" xr:uid="{00000000-0005-0000-0000-00001A090000}"/>
    <cellStyle name="60% - 强调文字颜色 3 3 3 2 2 2" xfId="2283" xr:uid="{00000000-0005-0000-0000-00001B090000}"/>
    <cellStyle name="60% - 强调文字颜色 3 3 3 2 2 3 2" xfId="2284" xr:uid="{00000000-0005-0000-0000-00001C090000}"/>
    <cellStyle name="60% - 强调文字颜色 3 3 3 3" xfId="2285" xr:uid="{00000000-0005-0000-0000-00001D090000}"/>
    <cellStyle name="60% - 强调文字颜色 3 3 3 3 3 2" xfId="2286" xr:uid="{00000000-0005-0000-0000-00001E090000}"/>
    <cellStyle name="60% - 强调文字颜色 3 3 4" xfId="2287" xr:uid="{00000000-0005-0000-0000-00001F090000}"/>
    <cellStyle name="60% - 强调文字颜色 3 3 4 2" xfId="2288" xr:uid="{00000000-0005-0000-0000-000020090000}"/>
    <cellStyle name="60% - 强调文字颜色 3 3 4 2 3" xfId="2289" xr:uid="{00000000-0005-0000-0000-000021090000}"/>
    <cellStyle name="60% - 强调文字颜色 3 3 5" xfId="2290" xr:uid="{00000000-0005-0000-0000-000022090000}"/>
    <cellStyle name="60% - 强调文字颜色 3 3 5 2" xfId="2291" xr:uid="{00000000-0005-0000-0000-000023090000}"/>
    <cellStyle name="60% - 强调文字颜色 3 3 5 3" xfId="2292" xr:uid="{00000000-0005-0000-0000-000024090000}"/>
    <cellStyle name="60% - 强调文字颜色 3 4" xfId="2293" xr:uid="{00000000-0005-0000-0000-000025090000}"/>
    <cellStyle name="60% - 强调文字颜色 3 4 2" xfId="2294" xr:uid="{00000000-0005-0000-0000-000026090000}"/>
    <cellStyle name="60% - 强调文字颜色 3 4 2 2" xfId="2295" xr:uid="{00000000-0005-0000-0000-000027090000}"/>
    <cellStyle name="60% - 强调文字颜色 3 4 2 2 2" xfId="2296" xr:uid="{00000000-0005-0000-0000-000028090000}"/>
    <cellStyle name="60% - 强调文字颜色 3 4 2 3" xfId="2297" xr:uid="{00000000-0005-0000-0000-000029090000}"/>
    <cellStyle name="60% - 强调文字颜色 3 4 3" xfId="2298" xr:uid="{00000000-0005-0000-0000-00002A090000}"/>
    <cellStyle name="60% - 强调文字颜色 3 4 3 2" xfId="2299" xr:uid="{00000000-0005-0000-0000-00002B090000}"/>
    <cellStyle name="60% - 强调文字颜色 3 4 3 2 2" xfId="2300" xr:uid="{00000000-0005-0000-0000-00002C090000}"/>
    <cellStyle name="60% - 强调文字颜色 3 4 4" xfId="2301" xr:uid="{00000000-0005-0000-0000-00002D090000}"/>
    <cellStyle name="60% - 强调文字颜色 3 4 4 2" xfId="2302" xr:uid="{00000000-0005-0000-0000-00002E090000}"/>
    <cellStyle name="60% - 强调文字颜色 3 4 4 3" xfId="2303" xr:uid="{00000000-0005-0000-0000-00002F090000}"/>
    <cellStyle name="60% - 强调文字颜色 3 4 4 3 2" xfId="2304" xr:uid="{00000000-0005-0000-0000-000030090000}"/>
    <cellStyle name="60% - 强调文字颜色 3 5" xfId="2305" xr:uid="{00000000-0005-0000-0000-000031090000}"/>
    <cellStyle name="60% - 强调文字颜色 3 5 2" xfId="2306" xr:uid="{00000000-0005-0000-0000-000032090000}"/>
    <cellStyle name="60% - 强调文字颜色 3 5 2 2" xfId="2307" xr:uid="{00000000-0005-0000-0000-000033090000}"/>
    <cellStyle name="60% - 强调文字颜色 3 5 2 2 2" xfId="2308" xr:uid="{00000000-0005-0000-0000-000034090000}"/>
    <cellStyle name="60% - 强调文字颜色 3 5 2 2 2 3" xfId="2309" xr:uid="{00000000-0005-0000-0000-000035090000}"/>
    <cellStyle name="60% - 强调文字颜色 3 5 2 3" xfId="2310" xr:uid="{00000000-0005-0000-0000-000036090000}"/>
    <cellStyle name="60% - 强调文字颜色 3 5 2 3 3" xfId="2311" xr:uid="{00000000-0005-0000-0000-000037090000}"/>
    <cellStyle name="60% - 强调文字颜色 3 5 3" xfId="2312" xr:uid="{00000000-0005-0000-0000-000038090000}"/>
    <cellStyle name="60% - 强调文字颜色 3 5 3 2" xfId="2313" xr:uid="{00000000-0005-0000-0000-000039090000}"/>
    <cellStyle name="60% - 强调文字颜色 3 5 3 2 2" xfId="2314" xr:uid="{00000000-0005-0000-0000-00003A090000}"/>
    <cellStyle name="60% - 强调文字颜色 3 5 3 2 3 2" xfId="2315" xr:uid="{00000000-0005-0000-0000-00003B090000}"/>
    <cellStyle name="60% - 强调文字颜色 3 5 4" xfId="2316" xr:uid="{00000000-0005-0000-0000-00003C090000}"/>
    <cellStyle name="60% - 强调文字颜色 3 6" xfId="2317" xr:uid="{00000000-0005-0000-0000-00003D090000}"/>
    <cellStyle name="60% - 强调文字颜色 3 6 2" xfId="2318" xr:uid="{00000000-0005-0000-0000-00003E090000}"/>
    <cellStyle name="60% - 强调文字颜色 3 6 2 2" xfId="2319" xr:uid="{00000000-0005-0000-0000-00003F090000}"/>
    <cellStyle name="60% - 强调文字颜色 3 6 2 2 3" xfId="2320" xr:uid="{00000000-0005-0000-0000-000040090000}"/>
    <cellStyle name="60% - 强调文字颜色 3 6 3" xfId="2321" xr:uid="{00000000-0005-0000-0000-000041090000}"/>
    <cellStyle name="60% - 强调文字颜色 3 6 3 2" xfId="2322" xr:uid="{00000000-0005-0000-0000-000042090000}"/>
    <cellStyle name="60% - 强调文字颜色 3 6 3 3" xfId="2323" xr:uid="{00000000-0005-0000-0000-000043090000}"/>
    <cellStyle name="60% - 强调文字颜色 3 6 3 3 2" xfId="2324" xr:uid="{00000000-0005-0000-0000-000044090000}"/>
    <cellStyle name="60% - 强调文字颜色 3 7" xfId="2325" xr:uid="{00000000-0005-0000-0000-000045090000}"/>
    <cellStyle name="60% - 强调文字颜色 3 7 2" xfId="2326" xr:uid="{00000000-0005-0000-0000-000046090000}"/>
    <cellStyle name="60% - 强调文字颜色 3 7 2 3 2" xfId="2327" xr:uid="{00000000-0005-0000-0000-000047090000}"/>
    <cellStyle name="60% - 强调文字颜色 3 8" xfId="2328" xr:uid="{00000000-0005-0000-0000-000048090000}"/>
    <cellStyle name="60% - 强调文字颜色 3 9" xfId="2329" xr:uid="{00000000-0005-0000-0000-000049090000}"/>
    <cellStyle name="60% - 强调文字颜色 3 9 3" xfId="2330" xr:uid="{00000000-0005-0000-0000-00004A090000}"/>
    <cellStyle name="60% - 强调文字颜色 3 9 3 2" xfId="2331" xr:uid="{00000000-0005-0000-0000-00004B090000}"/>
    <cellStyle name="60% - 强调文字颜色 4 2" xfId="2332" xr:uid="{00000000-0005-0000-0000-00004C090000}"/>
    <cellStyle name="60% - 强调文字颜色 4 2 2" xfId="2333" xr:uid="{00000000-0005-0000-0000-00004D090000}"/>
    <cellStyle name="60% - 强调文字颜色 4 2 2 2" xfId="2334" xr:uid="{00000000-0005-0000-0000-00004E090000}"/>
    <cellStyle name="60% - 强调文字颜色 4 2 2 2 2" xfId="2335" xr:uid="{00000000-0005-0000-0000-00004F090000}"/>
    <cellStyle name="60% - 强调文字颜色 4 2 2 2 2 2" xfId="2336" xr:uid="{00000000-0005-0000-0000-000050090000}"/>
    <cellStyle name="60% - 强调文字颜色 4 2 2 2 3" xfId="2337" xr:uid="{00000000-0005-0000-0000-000051090000}"/>
    <cellStyle name="60% - 强调文字颜色 4 2 2 3" xfId="2338" xr:uid="{00000000-0005-0000-0000-000052090000}"/>
    <cellStyle name="60% - 强调文字颜色 4 2 2 3 2" xfId="2339" xr:uid="{00000000-0005-0000-0000-000053090000}"/>
    <cellStyle name="60% - 强调文字颜色 4 2 2 4" xfId="2340" xr:uid="{00000000-0005-0000-0000-000054090000}"/>
    <cellStyle name="60% - 强调文字颜色 4 2 3" xfId="2341" xr:uid="{00000000-0005-0000-0000-000055090000}"/>
    <cellStyle name="60% - 强调文字颜色 4 2 3 2" xfId="2342" xr:uid="{00000000-0005-0000-0000-000056090000}"/>
    <cellStyle name="60% - 强调文字颜色 4 2 3 2 2" xfId="2343" xr:uid="{00000000-0005-0000-0000-000057090000}"/>
    <cellStyle name="60% - 强调文字颜色 4 2 3 2 2 2" xfId="2344" xr:uid="{00000000-0005-0000-0000-000058090000}"/>
    <cellStyle name="60% - 强调文字颜色 4 2 3 2 2 2 2" xfId="2345" xr:uid="{00000000-0005-0000-0000-000059090000}"/>
    <cellStyle name="60% - 强调文字颜色 4 2 3 2 3" xfId="2346" xr:uid="{00000000-0005-0000-0000-00005A090000}"/>
    <cellStyle name="60% - 强调文字颜色 4 2 3 2 3 2" xfId="2347" xr:uid="{00000000-0005-0000-0000-00005B090000}"/>
    <cellStyle name="60% - 强调文字颜色 4 2 3 2 3 3" xfId="2348" xr:uid="{00000000-0005-0000-0000-00005C090000}"/>
    <cellStyle name="60% - 强调文字颜色 4 2 3 3" xfId="2349" xr:uid="{00000000-0005-0000-0000-00005D090000}"/>
    <cellStyle name="60% - 强调文字颜色 4 2 3 3 2" xfId="2350" xr:uid="{00000000-0005-0000-0000-00005E090000}"/>
    <cellStyle name="60% - 强调文字颜色 4 2 3 4" xfId="2351" xr:uid="{00000000-0005-0000-0000-00005F090000}"/>
    <cellStyle name="60% - 强调文字颜色 4 2 3 4 2" xfId="2352" xr:uid="{00000000-0005-0000-0000-000060090000}"/>
    <cellStyle name="60% - 强调文字颜色 4 2 3 5" xfId="2353" xr:uid="{00000000-0005-0000-0000-000061090000}"/>
    <cellStyle name="60% - 强调文字颜色 4 2 3 5 3 2" xfId="2354" xr:uid="{00000000-0005-0000-0000-000062090000}"/>
    <cellStyle name="60% - 强调文字颜色 4 2 4" xfId="2355" xr:uid="{00000000-0005-0000-0000-000063090000}"/>
    <cellStyle name="60% - 强调文字颜色 4 2 4 2" xfId="2356" xr:uid="{00000000-0005-0000-0000-000064090000}"/>
    <cellStyle name="60% - 强调文字颜色 4 2 4 2 2" xfId="2357" xr:uid="{00000000-0005-0000-0000-000065090000}"/>
    <cellStyle name="60% - 强调文字颜色 4 2 4 2 2 3 2" xfId="2358" xr:uid="{00000000-0005-0000-0000-000066090000}"/>
    <cellStyle name="60% - 强调文字颜色 4 2 4 3" xfId="2359" xr:uid="{00000000-0005-0000-0000-000067090000}"/>
    <cellStyle name="60% - 强调文字颜色 4 2 5" xfId="2360" xr:uid="{00000000-0005-0000-0000-000068090000}"/>
    <cellStyle name="60% - 强调文字颜色 4 2 5 2" xfId="2361" xr:uid="{00000000-0005-0000-0000-000069090000}"/>
    <cellStyle name="60% - 强调文字颜色 4 2 5 2 2" xfId="2362" xr:uid="{00000000-0005-0000-0000-00006A090000}"/>
    <cellStyle name="60% - 强调文字颜色 4 2 6" xfId="2363" xr:uid="{00000000-0005-0000-0000-00006B090000}"/>
    <cellStyle name="60% - 强调文字颜色 4 2 6 3" xfId="2364" xr:uid="{00000000-0005-0000-0000-00006C090000}"/>
    <cellStyle name="60% - 强调文字颜色 4 2 7" xfId="2365" xr:uid="{00000000-0005-0000-0000-00006D090000}"/>
    <cellStyle name="60% - 强调文字颜色 4 2 7 3" xfId="2366" xr:uid="{00000000-0005-0000-0000-00006E090000}"/>
    <cellStyle name="60% - 强调文字颜色 4 2_2015财政决算公开" xfId="2367" xr:uid="{00000000-0005-0000-0000-00006F090000}"/>
    <cellStyle name="60% - 强调文字颜色 4 3" xfId="2368" xr:uid="{00000000-0005-0000-0000-000070090000}"/>
    <cellStyle name="60% - 强调文字颜色 4 3 2" xfId="2369" xr:uid="{00000000-0005-0000-0000-000071090000}"/>
    <cellStyle name="60% - 强调文字颜色 4 3 2 2" xfId="2370" xr:uid="{00000000-0005-0000-0000-000072090000}"/>
    <cellStyle name="60% - 强调文字颜色 4 3 2 2 2" xfId="2371" xr:uid="{00000000-0005-0000-0000-000073090000}"/>
    <cellStyle name="60% - 强调文字颜色 4 3 2 2 2 2" xfId="2372" xr:uid="{00000000-0005-0000-0000-000074090000}"/>
    <cellStyle name="60% - 强调文字颜色 4 3 2 2 2 2 3" xfId="2373" xr:uid="{00000000-0005-0000-0000-000075090000}"/>
    <cellStyle name="60% - 强调文字颜色 4 3 2 2 2 2 3 2" xfId="2374" xr:uid="{00000000-0005-0000-0000-000076090000}"/>
    <cellStyle name="60% - 强调文字颜色 4 3 2 2 3" xfId="2375" xr:uid="{00000000-0005-0000-0000-000077090000}"/>
    <cellStyle name="60% - 强调文字颜色 4 3 2 2 3 2" xfId="2376" xr:uid="{00000000-0005-0000-0000-000078090000}"/>
    <cellStyle name="60% - 强调文字颜色 4 3 2 3" xfId="2377" xr:uid="{00000000-0005-0000-0000-000079090000}"/>
    <cellStyle name="60% - 强调文字颜色 4 3 2 3 2" xfId="2378" xr:uid="{00000000-0005-0000-0000-00007A090000}"/>
    <cellStyle name="60% - 强调文字颜色 4 3 2 4" xfId="2379" xr:uid="{00000000-0005-0000-0000-00007B090000}"/>
    <cellStyle name="60% - 强调文字颜色 4 3 2 4 3" xfId="2380" xr:uid="{00000000-0005-0000-0000-00007C090000}"/>
    <cellStyle name="60% - 强调文字颜色 4 3 2 4 3 2" xfId="2381" xr:uid="{00000000-0005-0000-0000-00007D090000}"/>
    <cellStyle name="60% - 强调文字颜色 4 3 3" xfId="2382" xr:uid="{00000000-0005-0000-0000-00007E090000}"/>
    <cellStyle name="60% - 强调文字颜色 4 3 3 2" xfId="2383" xr:uid="{00000000-0005-0000-0000-00007F090000}"/>
    <cellStyle name="60% - 强调文字颜色 4 3 3 2 2" xfId="2384" xr:uid="{00000000-0005-0000-0000-000080090000}"/>
    <cellStyle name="60% - 强调文字颜色 4 3 3 2 2 3 2" xfId="2385" xr:uid="{00000000-0005-0000-0000-000081090000}"/>
    <cellStyle name="60% - 强调文字颜色 4 3 3 3" xfId="2386" xr:uid="{00000000-0005-0000-0000-000082090000}"/>
    <cellStyle name="60% - 强调文字颜色 4 3 3 3 3 2" xfId="2387" xr:uid="{00000000-0005-0000-0000-000083090000}"/>
    <cellStyle name="60% - 强调文字颜色 4 3 4" xfId="2388" xr:uid="{00000000-0005-0000-0000-000084090000}"/>
    <cellStyle name="60% - 强调文字颜色 4 3 4 2" xfId="2389" xr:uid="{00000000-0005-0000-0000-000085090000}"/>
    <cellStyle name="60% - 强调文字颜色 4 3 4 2 3" xfId="2390" xr:uid="{00000000-0005-0000-0000-000086090000}"/>
    <cellStyle name="60% - 强调文字颜色 4 3 4 2 3 2" xfId="2391" xr:uid="{00000000-0005-0000-0000-000087090000}"/>
    <cellStyle name="60% - 强调文字颜色 4 3 5" xfId="2392" xr:uid="{00000000-0005-0000-0000-000088090000}"/>
    <cellStyle name="60% - 强调文字颜色 4 3 5 3" xfId="2393" xr:uid="{00000000-0005-0000-0000-000089090000}"/>
    <cellStyle name="60% - 强调文字颜色 4 3 5 3 2" xfId="2394" xr:uid="{00000000-0005-0000-0000-00008A090000}"/>
    <cellStyle name="60% - 强调文字颜色 4 4" xfId="2395" xr:uid="{00000000-0005-0000-0000-00008B090000}"/>
    <cellStyle name="60% - 强调文字颜色 4 4 2" xfId="2396" xr:uid="{00000000-0005-0000-0000-00008C090000}"/>
    <cellStyle name="60% - 强调文字颜色 4 4 2 2" xfId="2397" xr:uid="{00000000-0005-0000-0000-00008D090000}"/>
    <cellStyle name="60% - 强调文字颜色 4 4 2 2 2" xfId="2398" xr:uid="{00000000-0005-0000-0000-00008E090000}"/>
    <cellStyle name="60% - 强调文字颜色 4 4 2 2 2 2" xfId="2399" xr:uid="{00000000-0005-0000-0000-00008F090000}"/>
    <cellStyle name="60% - 强调文字颜色 4 4 2 2 2 3 2" xfId="2400" xr:uid="{00000000-0005-0000-0000-000090090000}"/>
    <cellStyle name="60% - 强调文字颜色 4 4 2 3" xfId="2401" xr:uid="{00000000-0005-0000-0000-000091090000}"/>
    <cellStyle name="60% - 强调文字颜色 4 4 3" xfId="2402" xr:uid="{00000000-0005-0000-0000-000092090000}"/>
    <cellStyle name="60% - 强调文字颜色 4 4 3 2" xfId="2403" xr:uid="{00000000-0005-0000-0000-000093090000}"/>
    <cellStyle name="60% - 强调文字颜色 4 4 3 2 3" xfId="2404" xr:uid="{00000000-0005-0000-0000-000094090000}"/>
    <cellStyle name="60% - 强调文字颜色 4 4 4" xfId="2405" xr:uid="{00000000-0005-0000-0000-000095090000}"/>
    <cellStyle name="60% - 强调文字颜色 4 4 4 2" xfId="2406" xr:uid="{00000000-0005-0000-0000-000096090000}"/>
    <cellStyle name="60% - 强调文字颜色 4 4 4 3" xfId="2407" xr:uid="{00000000-0005-0000-0000-000097090000}"/>
    <cellStyle name="60% - 强调文字颜色 4 4 4 3 2" xfId="2408" xr:uid="{00000000-0005-0000-0000-000098090000}"/>
    <cellStyle name="60% - 强调文字颜色 4 5" xfId="2409" xr:uid="{00000000-0005-0000-0000-000099090000}"/>
    <cellStyle name="60% - 强调文字颜色 4 5 2" xfId="2410" xr:uid="{00000000-0005-0000-0000-00009A090000}"/>
    <cellStyle name="60% - 强调文字颜色 4 5 2 2" xfId="2411" xr:uid="{00000000-0005-0000-0000-00009B090000}"/>
    <cellStyle name="60% - 强调文字颜色 4 5 2 2 2" xfId="2412" xr:uid="{00000000-0005-0000-0000-00009C090000}"/>
    <cellStyle name="60% - 强调文字颜色 4 5 2 2 2 3 2" xfId="2413" xr:uid="{00000000-0005-0000-0000-00009D090000}"/>
    <cellStyle name="60% - 强调文字颜色 4 5 2 3" xfId="2414" xr:uid="{00000000-0005-0000-0000-00009E090000}"/>
    <cellStyle name="60% - 强调文字颜色 4 5 2 3 3 2" xfId="2415" xr:uid="{00000000-0005-0000-0000-00009F090000}"/>
    <cellStyle name="60% - 强调文字颜色 4 5 3" xfId="2416" xr:uid="{00000000-0005-0000-0000-0000A0090000}"/>
    <cellStyle name="60% - 强调文字颜色 4 5 3 2" xfId="2417" xr:uid="{00000000-0005-0000-0000-0000A1090000}"/>
    <cellStyle name="60% - 强调文字颜色 4 5 3 2 3 2" xfId="2418" xr:uid="{00000000-0005-0000-0000-0000A2090000}"/>
    <cellStyle name="60% - 强调文字颜色 4 5 4" xfId="2419" xr:uid="{00000000-0005-0000-0000-0000A3090000}"/>
    <cellStyle name="60% - 强调文字颜色 4 6" xfId="2420" xr:uid="{00000000-0005-0000-0000-0000A4090000}"/>
    <cellStyle name="60% - 强调文字颜色 4 6 2" xfId="2421" xr:uid="{00000000-0005-0000-0000-0000A5090000}"/>
    <cellStyle name="60% - 强调文字颜色 4 6 2 2" xfId="2422" xr:uid="{00000000-0005-0000-0000-0000A6090000}"/>
    <cellStyle name="60% - 强调文字颜色 4 6 2 2 3 2" xfId="2423" xr:uid="{00000000-0005-0000-0000-0000A7090000}"/>
    <cellStyle name="60% - 强调文字颜色 4 6 3" xfId="2424" xr:uid="{00000000-0005-0000-0000-0000A8090000}"/>
    <cellStyle name="60% - 强调文字颜色 4 6 3 2" xfId="2425" xr:uid="{00000000-0005-0000-0000-0000A9090000}"/>
    <cellStyle name="60% - 强调文字颜色 4 6 3 3" xfId="2426" xr:uid="{00000000-0005-0000-0000-0000AA090000}"/>
    <cellStyle name="60% - 强调文字颜色 4 6 3 3 2" xfId="2427" xr:uid="{00000000-0005-0000-0000-0000AB090000}"/>
    <cellStyle name="60% - 强调文字颜色 4 7" xfId="2428" xr:uid="{00000000-0005-0000-0000-0000AC090000}"/>
    <cellStyle name="60% - 强调文字颜色 4 7 2" xfId="2429" xr:uid="{00000000-0005-0000-0000-0000AD090000}"/>
    <cellStyle name="60% - 强调文字颜色 4 8" xfId="2430" xr:uid="{00000000-0005-0000-0000-0000AE090000}"/>
    <cellStyle name="60% - 强调文字颜色 4 9" xfId="2431" xr:uid="{00000000-0005-0000-0000-0000AF090000}"/>
    <cellStyle name="60% - 强调文字颜色 4 9 3" xfId="2432" xr:uid="{00000000-0005-0000-0000-0000B0090000}"/>
    <cellStyle name="60% - 强调文字颜色 4 9 3 2" xfId="2433" xr:uid="{00000000-0005-0000-0000-0000B1090000}"/>
    <cellStyle name="60% - 强调文字颜色 5 2" xfId="2434" xr:uid="{00000000-0005-0000-0000-0000B2090000}"/>
    <cellStyle name="60% - 强调文字颜色 5 2 2" xfId="2435" xr:uid="{00000000-0005-0000-0000-0000B3090000}"/>
    <cellStyle name="60% - 强调文字颜色 5 2 2 2" xfId="2436" xr:uid="{00000000-0005-0000-0000-0000B4090000}"/>
    <cellStyle name="60% - 强调文字颜色 5 2 2 2 2" xfId="2437" xr:uid="{00000000-0005-0000-0000-0000B5090000}"/>
    <cellStyle name="60% - 强调文字颜色 5 2 2 2 2 2" xfId="2438" xr:uid="{00000000-0005-0000-0000-0000B6090000}"/>
    <cellStyle name="60% - 强调文字颜色 5 2 2 2 2 2 2" xfId="2439" xr:uid="{00000000-0005-0000-0000-0000B7090000}"/>
    <cellStyle name="60% - 强调文字颜色 5 2 2 2 2 2 3" xfId="2440" xr:uid="{00000000-0005-0000-0000-0000B8090000}"/>
    <cellStyle name="60% - 强调文字颜色 5 2 2 2 3" xfId="2441" xr:uid="{00000000-0005-0000-0000-0000B9090000}"/>
    <cellStyle name="60% - 强调文字颜色 5 2 2 2 3 2" xfId="2442" xr:uid="{00000000-0005-0000-0000-0000BA090000}"/>
    <cellStyle name="60% - 强调文字颜色 5 2 2 2 3 3 2" xfId="2443" xr:uid="{00000000-0005-0000-0000-0000BB090000}"/>
    <cellStyle name="60% - 强调文字颜色 5 2 2 3" xfId="2444" xr:uid="{00000000-0005-0000-0000-0000BC090000}"/>
    <cellStyle name="60% - 强调文字颜色 5 2 2 3 2" xfId="2445" xr:uid="{00000000-0005-0000-0000-0000BD090000}"/>
    <cellStyle name="60% - 强调文字颜色 5 2 2 3 2 2" xfId="2446" xr:uid="{00000000-0005-0000-0000-0000BE090000}"/>
    <cellStyle name="60% - 强调文字颜色 5 2 2 4" xfId="2447" xr:uid="{00000000-0005-0000-0000-0000BF090000}"/>
    <cellStyle name="60% - 强调文字颜色 5 2 2 4 2" xfId="2448" xr:uid="{00000000-0005-0000-0000-0000C0090000}"/>
    <cellStyle name="60% - 强调文字颜色 5 2 3" xfId="2449" xr:uid="{00000000-0005-0000-0000-0000C1090000}"/>
    <cellStyle name="60% - 强调文字颜色 5 2 3 2" xfId="2450" xr:uid="{00000000-0005-0000-0000-0000C2090000}"/>
    <cellStyle name="60% - 强调文字颜色 5 2 3 2 2" xfId="2451" xr:uid="{00000000-0005-0000-0000-0000C3090000}"/>
    <cellStyle name="60% - 强调文字颜色 5 2 3 2 2 2" xfId="2452" xr:uid="{00000000-0005-0000-0000-0000C4090000}"/>
    <cellStyle name="60% - 强调文字颜色 5 2 3 2 2 2 2" xfId="2453" xr:uid="{00000000-0005-0000-0000-0000C5090000}"/>
    <cellStyle name="60% - 强调文字颜色 5 2 3 2 2 2 3" xfId="2454" xr:uid="{00000000-0005-0000-0000-0000C6090000}"/>
    <cellStyle name="60% - 强调文字颜色 5 2 3 2 3" xfId="2455" xr:uid="{00000000-0005-0000-0000-0000C7090000}"/>
    <cellStyle name="60% - 强调文字颜色 5 2 3 2 3 3" xfId="2456" xr:uid="{00000000-0005-0000-0000-0000C8090000}"/>
    <cellStyle name="60% - 强调文字颜色 5 2 3 3" xfId="2457" xr:uid="{00000000-0005-0000-0000-0000C9090000}"/>
    <cellStyle name="60% - 强调文字颜色 5 2 3 3 2" xfId="2458" xr:uid="{00000000-0005-0000-0000-0000CA090000}"/>
    <cellStyle name="60% - 强调文字颜色 5 2 3 3 2 3" xfId="2459" xr:uid="{00000000-0005-0000-0000-0000CB090000}"/>
    <cellStyle name="60% - 强调文字颜色 5 2 3 3 2 3 2" xfId="2460" xr:uid="{00000000-0005-0000-0000-0000CC090000}"/>
    <cellStyle name="60% - 强调文字颜色 5 2 3 4" xfId="2461" xr:uid="{00000000-0005-0000-0000-0000CD090000}"/>
    <cellStyle name="60% - 强调文字颜色 5 2 3 5" xfId="2462" xr:uid="{00000000-0005-0000-0000-0000CE090000}"/>
    <cellStyle name="60% - 强调文字颜色 5 2 3 5 2" xfId="2463" xr:uid="{00000000-0005-0000-0000-0000CF090000}"/>
    <cellStyle name="60% - 强调文字颜色 5 2 3 5 3" xfId="2464" xr:uid="{00000000-0005-0000-0000-0000D0090000}"/>
    <cellStyle name="60% - 强调文字颜色 5 2 4" xfId="2465" xr:uid="{00000000-0005-0000-0000-0000D1090000}"/>
    <cellStyle name="60% - 强调文字颜色 5 2 4 2" xfId="2466" xr:uid="{00000000-0005-0000-0000-0000D2090000}"/>
    <cellStyle name="60% - 强调文字颜色 5 2 4 2 2" xfId="2467" xr:uid="{00000000-0005-0000-0000-0000D3090000}"/>
    <cellStyle name="60% - 强调文字颜色 5 2 4 3" xfId="2468" xr:uid="{00000000-0005-0000-0000-0000D4090000}"/>
    <cellStyle name="60% - 强调文字颜色 5 2 4 3 3 2" xfId="2469" xr:uid="{00000000-0005-0000-0000-0000D5090000}"/>
    <cellStyle name="60% - 强调文字颜色 5 2 5" xfId="2470" xr:uid="{00000000-0005-0000-0000-0000D6090000}"/>
    <cellStyle name="60% - 强调文字颜色 5 2 5 2" xfId="2471" xr:uid="{00000000-0005-0000-0000-0000D7090000}"/>
    <cellStyle name="60% - 强调文字颜色 5 2 5 2 3" xfId="2472" xr:uid="{00000000-0005-0000-0000-0000D8090000}"/>
    <cellStyle name="60% - 强调文字颜色 5 2 5 2 3 2" xfId="2473" xr:uid="{00000000-0005-0000-0000-0000D9090000}"/>
    <cellStyle name="60% - 强调文字颜色 5 2 6" xfId="2474" xr:uid="{00000000-0005-0000-0000-0000DA090000}"/>
    <cellStyle name="60% - 强调文字颜色 5 2 6 2" xfId="2475" xr:uid="{00000000-0005-0000-0000-0000DB090000}"/>
    <cellStyle name="60% - 强调文字颜色 5 2 7" xfId="2476" xr:uid="{00000000-0005-0000-0000-0000DC090000}"/>
    <cellStyle name="60% - 强调文字颜色 5 2 7 2" xfId="2477" xr:uid="{00000000-0005-0000-0000-0000DD090000}"/>
    <cellStyle name="60% - 强调文字颜色 5 2 7 3" xfId="2478" xr:uid="{00000000-0005-0000-0000-0000DE090000}"/>
    <cellStyle name="60% - 强调文字颜色 5 2_2015财政决算公开" xfId="2479" xr:uid="{00000000-0005-0000-0000-0000DF090000}"/>
    <cellStyle name="60% - 强调文字颜色 5 3" xfId="2480" xr:uid="{00000000-0005-0000-0000-0000E0090000}"/>
    <cellStyle name="60% - 强调文字颜色 5 3 2" xfId="2481" xr:uid="{00000000-0005-0000-0000-0000E1090000}"/>
    <cellStyle name="60% - 强调文字颜色 5 3 2 2" xfId="2482" xr:uid="{00000000-0005-0000-0000-0000E2090000}"/>
    <cellStyle name="60% - 强调文字颜色 5 3 2 2 2" xfId="2483" xr:uid="{00000000-0005-0000-0000-0000E3090000}"/>
    <cellStyle name="60% - 强调文字颜色 5 3 2 2 2 2" xfId="2484" xr:uid="{00000000-0005-0000-0000-0000E4090000}"/>
    <cellStyle name="60% - 强调文字颜色 5 3 2 2 3" xfId="2485" xr:uid="{00000000-0005-0000-0000-0000E5090000}"/>
    <cellStyle name="60% - 强调文字颜色 5 3 2 3" xfId="2486" xr:uid="{00000000-0005-0000-0000-0000E6090000}"/>
    <cellStyle name="60% - 强调文字颜色 5 3 2 3 2" xfId="2487" xr:uid="{00000000-0005-0000-0000-0000E7090000}"/>
    <cellStyle name="60% - 强调文字颜色 5 3 2 4" xfId="2488" xr:uid="{00000000-0005-0000-0000-0000E8090000}"/>
    <cellStyle name="60% - 强调文字颜色 5 3 3" xfId="2489" xr:uid="{00000000-0005-0000-0000-0000E9090000}"/>
    <cellStyle name="60% - 强调文字颜色 5 3 3 2" xfId="2490" xr:uid="{00000000-0005-0000-0000-0000EA090000}"/>
    <cellStyle name="60% - 强调文字颜色 5 3 3 2 2" xfId="2491" xr:uid="{00000000-0005-0000-0000-0000EB090000}"/>
    <cellStyle name="60% - 强调文字颜色 5 3 3 2 2 3" xfId="2492" xr:uid="{00000000-0005-0000-0000-0000EC090000}"/>
    <cellStyle name="60% - 强调文字颜色 5 3 3 3" xfId="2493" xr:uid="{00000000-0005-0000-0000-0000ED090000}"/>
    <cellStyle name="60% - 强调文字颜色 5 3 4" xfId="2494" xr:uid="{00000000-0005-0000-0000-0000EE090000}"/>
    <cellStyle name="60% - 强调文字颜色 5 3 4 2" xfId="2495" xr:uid="{00000000-0005-0000-0000-0000EF090000}"/>
    <cellStyle name="60% - 强调文字颜色 5 3 4 2 2" xfId="2496" xr:uid="{00000000-0005-0000-0000-0000F0090000}"/>
    <cellStyle name="60% - 强调文字颜色 5 3 5" xfId="2497" xr:uid="{00000000-0005-0000-0000-0000F1090000}"/>
    <cellStyle name="60% - 强调文字颜色 5 3 5 2" xfId="2498" xr:uid="{00000000-0005-0000-0000-0000F2090000}"/>
    <cellStyle name="60% - 强调文字颜色 5 4" xfId="2499" xr:uid="{00000000-0005-0000-0000-0000F3090000}"/>
    <cellStyle name="60% - 强调文字颜色 5 4 2" xfId="2500" xr:uid="{00000000-0005-0000-0000-0000F4090000}"/>
    <cellStyle name="60% - 强调文字颜色 5 4 2 2" xfId="2501" xr:uid="{00000000-0005-0000-0000-0000F5090000}"/>
    <cellStyle name="60% - 强调文字颜色 5 4 2 2 2" xfId="2502" xr:uid="{00000000-0005-0000-0000-0000F6090000}"/>
    <cellStyle name="60% - 强调文字颜色 5 4 2 2 2 2" xfId="2503" xr:uid="{00000000-0005-0000-0000-0000F7090000}"/>
    <cellStyle name="60% - 强调文字颜色 5 4 2 2 2 3 2" xfId="2504" xr:uid="{00000000-0005-0000-0000-0000F8090000}"/>
    <cellStyle name="60% - 强调文字颜色 5 4 2 3" xfId="2505" xr:uid="{00000000-0005-0000-0000-0000F9090000}"/>
    <cellStyle name="60% - 强调文字颜色 5 4 3" xfId="2506" xr:uid="{00000000-0005-0000-0000-0000FA090000}"/>
    <cellStyle name="60% - 强调文字颜色 5 4 3 2" xfId="2507" xr:uid="{00000000-0005-0000-0000-0000FB090000}"/>
    <cellStyle name="60% - 强调文字颜色 5 4 3 2 3 2" xfId="2508" xr:uid="{00000000-0005-0000-0000-0000FC090000}"/>
    <cellStyle name="60% - 强调文字颜色 5 4 4" xfId="2509" xr:uid="{00000000-0005-0000-0000-0000FD090000}"/>
    <cellStyle name="60% - 强调文字颜色 5 5" xfId="2510" xr:uid="{00000000-0005-0000-0000-0000FE090000}"/>
    <cellStyle name="60% - 强调文字颜色 5 5 2" xfId="2511" xr:uid="{00000000-0005-0000-0000-0000FF090000}"/>
    <cellStyle name="60% - 强调文字颜色 5 5 2 2" xfId="2512" xr:uid="{00000000-0005-0000-0000-0000000A0000}"/>
    <cellStyle name="60% - 强调文字颜色 5 5 2 2 2" xfId="2513" xr:uid="{00000000-0005-0000-0000-0000010A0000}"/>
    <cellStyle name="60% - 强调文字颜色 5 5 2 2 2 3 2" xfId="2514" xr:uid="{00000000-0005-0000-0000-0000020A0000}"/>
    <cellStyle name="60% - 强调文字颜色 5 5 2 3" xfId="2515" xr:uid="{00000000-0005-0000-0000-0000030A0000}"/>
    <cellStyle name="60% - 强调文字颜色 5 5 2 3 3 2" xfId="2516" xr:uid="{00000000-0005-0000-0000-0000040A0000}"/>
    <cellStyle name="60% - 强调文字颜色 5 5 3" xfId="2517" xr:uid="{00000000-0005-0000-0000-0000050A0000}"/>
    <cellStyle name="60% - 强调文字颜色 5 5 3 2" xfId="2518" xr:uid="{00000000-0005-0000-0000-0000060A0000}"/>
    <cellStyle name="60% - 强调文字颜色 5 5 4" xfId="2519" xr:uid="{00000000-0005-0000-0000-0000070A0000}"/>
    <cellStyle name="60% - 强调文字颜色 5 5 4 2" xfId="2520" xr:uid="{00000000-0005-0000-0000-0000080A0000}"/>
    <cellStyle name="60% - 强调文字颜色 5 6" xfId="2521" xr:uid="{00000000-0005-0000-0000-0000090A0000}"/>
    <cellStyle name="60% - 强调文字颜色 5 6 2" xfId="2522" xr:uid="{00000000-0005-0000-0000-00000A0A0000}"/>
    <cellStyle name="60% - 强调文字颜色 5 6 2 2" xfId="2523" xr:uid="{00000000-0005-0000-0000-00000B0A0000}"/>
    <cellStyle name="60% - 强调文字颜色 5 6 2 2 3 2" xfId="2524" xr:uid="{00000000-0005-0000-0000-00000C0A0000}"/>
    <cellStyle name="60% - 强调文字颜色 5 6 3" xfId="2525" xr:uid="{00000000-0005-0000-0000-00000D0A0000}"/>
    <cellStyle name="60% - 强调文字颜色 5 6 3 2" xfId="2526" xr:uid="{00000000-0005-0000-0000-00000E0A0000}"/>
    <cellStyle name="60% - 强调文字颜色 5 6 3 3" xfId="2527" xr:uid="{00000000-0005-0000-0000-00000F0A0000}"/>
    <cellStyle name="60% - 强调文字颜色 5 7" xfId="2528" xr:uid="{00000000-0005-0000-0000-0000100A0000}"/>
    <cellStyle name="60% - 强调文字颜色 5 7 2" xfId="2529" xr:uid="{00000000-0005-0000-0000-0000110A0000}"/>
    <cellStyle name="60% - 强调文字颜色 5 7 2 2" xfId="2530" xr:uid="{00000000-0005-0000-0000-0000120A0000}"/>
    <cellStyle name="60% - 强调文字颜色 5 7 2 3 2" xfId="2531" xr:uid="{00000000-0005-0000-0000-0000130A0000}"/>
    <cellStyle name="60% - 强调文字颜色 5 8" xfId="2532" xr:uid="{00000000-0005-0000-0000-0000140A0000}"/>
    <cellStyle name="60% - 强调文字颜色 5 9" xfId="2533" xr:uid="{00000000-0005-0000-0000-0000150A0000}"/>
    <cellStyle name="60% - 强调文字颜色 6 2" xfId="2534" xr:uid="{00000000-0005-0000-0000-0000160A0000}"/>
    <cellStyle name="60% - 强调文字颜色 6 2 2" xfId="2535" xr:uid="{00000000-0005-0000-0000-0000170A0000}"/>
    <cellStyle name="60% - 强调文字颜色 6 2 2 2" xfId="2536" xr:uid="{00000000-0005-0000-0000-0000180A0000}"/>
    <cellStyle name="60% - 强调文字颜色 6 2 2 2 2" xfId="2537" xr:uid="{00000000-0005-0000-0000-0000190A0000}"/>
    <cellStyle name="60% - 强调文字颜色 6 2 2 2 2 2" xfId="2538" xr:uid="{00000000-0005-0000-0000-00001A0A0000}"/>
    <cellStyle name="60% - 强调文字颜色 6 2 2 2 2 2 2" xfId="2539" xr:uid="{00000000-0005-0000-0000-00001B0A0000}"/>
    <cellStyle name="60% - 强调文字颜色 6 2 2 2 2 2 3 2" xfId="2540" xr:uid="{00000000-0005-0000-0000-00001C0A0000}"/>
    <cellStyle name="60% - 强调文字颜色 6 2 2 2 3" xfId="2541" xr:uid="{00000000-0005-0000-0000-00001D0A0000}"/>
    <cellStyle name="60% - 强调文字颜色 6 2 2 2 3 3" xfId="2542" xr:uid="{00000000-0005-0000-0000-00001E0A0000}"/>
    <cellStyle name="60% - 强调文字颜色 6 2 2 3" xfId="2543" xr:uid="{00000000-0005-0000-0000-00001F0A0000}"/>
    <cellStyle name="60% - 强调文字颜色 6 2 2 3 2" xfId="2544" xr:uid="{00000000-0005-0000-0000-0000200A0000}"/>
    <cellStyle name="60% - 强调文字颜色 6 2 2 3 2 2" xfId="2545" xr:uid="{00000000-0005-0000-0000-0000210A0000}"/>
    <cellStyle name="60% - 强调文字颜色 6 2 2 4" xfId="2546" xr:uid="{00000000-0005-0000-0000-0000220A0000}"/>
    <cellStyle name="60% - 强调文字颜色 6 2 2 4 3" xfId="2547" xr:uid="{00000000-0005-0000-0000-0000230A0000}"/>
    <cellStyle name="60% - 强调文字颜色 6 2 3" xfId="2548" xr:uid="{00000000-0005-0000-0000-0000240A0000}"/>
    <cellStyle name="60% - 强调文字颜色 6 2 3 2" xfId="2549" xr:uid="{00000000-0005-0000-0000-0000250A0000}"/>
    <cellStyle name="60% - 强调文字颜色 6 2 3 2 2" xfId="2550" xr:uid="{00000000-0005-0000-0000-0000260A0000}"/>
    <cellStyle name="60% - 强调文字颜色 6 2 3 2 2 2" xfId="2551" xr:uid="{00000000-0005-0000-0000-0000270A0000}"/>
    <cellStyle name="60% - 强调文字颜色 6 2 3 2 3" xfId="2552" xr:uid="{00000000-0005-0000-0000-0000280A0000}"/>
    <cellStyle name="60% - 强调文字颜色 6 2 3 3" xfId="2553" xr:uid="{00000000-0005-0000-0000-0000290A0000}"/>
    <cellStyle name="60% - 强调文字颜色 6 2 3 3 2" xfId="2554" xr:uid="{00000000-0005-0000-0000-00002A0A0000}"/>
    <cellStyle name="60% - 强调文字颜色 6 2 3 3 2 3 2" xfId="2555" xr:uid="{00000000-0005-0000-0000-00002B0A0000}"/>
    <cellStyle name="60% - 强调文字颜色 6 2 3 4" xfId="2556" xr:uid="{00000000-0005-0000-0000-00002C0A0000}"/>
    <cellStyle name="60% - 强调文字颜色 6 2 3 4 2" xfId="2557" xr:uid="{00000000-0005-0000-0000-00002D0A0000}"/>
    <cellStyle name="60% - 强调文字颜色 6 2 3 4 3" xfId="2558" xr:uid="{00000000-0005-0000-0000-00002E0A0000}"/>
    <cellStyle name="60% - 强调文字颜色 6 2 3 5" xfId="2559" xr:uid="{00000000-0005-0000-0000-00002F0A0000}"/>
    <cellStyle name="60% - 强调文字颜色 6 2 3 5 2" xfId="2560" xr:uid="{00000000-0005-0000-0000-0000300A0000}"/>
    <cellStyle name="60% - 强调文字颜色 6 2 3 5 3" xfId="2561" xr:uid="{00000000-0005-0000-0000-0000310A0000}"/>
    <cellStyle name="60% - 强调文字颜色 6 2 4" xfId="2562" xr:uid="{00000000-0005-0000-0000-0000320A0000}"/>
    <cellStyle name="60% - 强调文字颜色 6 2 4 2" xfId="2563" xr:uid="{00000000-0005-0000-0000-0000330A0000}"/>
    <cellStyle name="60% - 强调文字颜色 6 2 4 2 2" xfId="2564" xr:uid="{00000000-0005-0000-0000-0000340A0000}"/>
    <cellStyle name="60% - 强调文字颜色 6 2 4 2 2 3" xfId="2565" xr:uid="{00000000-0005-0000-0000-0000350A0000}"/>
    <cellStyle name="60% - 强调文字颜色 6 2 4 2 2 3 2" xfId="2566" xr:uid="{00000000-0005-0000-0000-0000360A0000}"/>
    <cellStyle name="60% - 强调文字颜色 6 2 4 3" xfId="2567" xr:uid="{00000000-0005-0000-0000-0000370A0000}"/>
    <cellStyle name="60% - 强调文字颜色 6 2 4 3 2" xfId="2568" xr:uid="{00000000-0005-0000-0000-0000380A0000}"/>
    <cellStyle name="60% - 强调文字颜色 6 2 4 3 3 2" xfId="2569" xr:uid="{00000000-0005-0000-0000-0000390A0000}"/>
    <cellStyle name="60% - 强调文字颜色 6 2 5" xfId="2570" xr:uid="{00000000-0005-0000-0000-00003A0A0000}"/>
    <cellStyle name="60% - 强调文字颜色 6 2 5 2" xfId="2571" xr:uid="{00000000-0005-0000-0000-00003B0A0000}"/>
    <cellStyle name="60% - 强调文字颜色 6 2 5 2 2" xfId="2572" xr:uid="{00000000-0005-0000-0000-00003C0A0000}"/>
    <cellStyle name="60% - 强调文字颜色 6 2 5 2 3" xfId="2573" xr:uid="{00000000-0005-0000-0000-00003D0A0000}"/>
    <cellStyle name="60% - 强调文字颜色 6 2 5 2 3 2" xfId="2574" xr:uid="{00000000-0005-0000-0000-00003E0A0000}"/>
    <cellStyle name="60% - 强调文字颜色 6 2 6" xfId="2575" xr:uid="{00000000-0005-0000-0000-00003F0A0000}"/>
    <cellStyle name="60% - 强调文字颜色 6 2 6 2" xfId="2576" xr:uid="{00000000-0005-0000-0000-0000400A0000}"/>
    <cellStyle name="60% - 强调文字颜色 6 2 7" xfId="2577" xr:uid="{00000000-0005-0000-0000-0000410A0000}"/>
    <cellStyle name="60% - 强调文字颜色 6 2 7 2" xfId="2578" xr:uid="{00000000-0005-0000-0000-0000420A0000}"/>
    <cellStyle name="60% - 强调文字颜色 6 2 7 3" xfId="2579" xr:uid="{00000000-0005-0000-0000-0000430A0000}"/>
    <cellStyle name="60% - 强调文字颜色 6 2 7 3 2" xfId="2580" xr:uid="{00000000-0005-0000-0000-0000440A0000}"/>
    <cellStyle name="60% - 强调文字颜色 6 2_2015财政决算公开" xfId="2581" xr:uid="{00000000-0005-0000-0000-0000450A0000}"/>
    <cellStyle name="60% - 强调文字颜色 6 3" xfId="2582" xr:uid="{00000000-0005-0000-0000-0000460A0000}"/>
    <cellStyle name="60% - 强调文字颜色 6 3 2" xfId="2583" xr:uid="{00000000-0005-0000-0000-0000470A0000}"/>
    <cellStyle name="60% - 强调文字颜色 6 3 2 2" xfId="2584" xr:uid="{00000000-0005-0000-0000-0000480A0000}"/>
    <cellStyle name="60% - 强调文字颜色 6 3 2 2 2" xfId="2585" xr:uid="{00000000-0005-0000-0000-0000490A0000}"/>
    <cellStyle name="60% - 强调文字颜色 6 3 2 2 2 2" xfId="2586" xr:uid="{00000000-0005-0000-0000-00004A0A0000}"/>
    <cellStyle name="60% - 强调文字颜色 6 3 2 2 2 2 2" xfId="2587" xr:uid="{00000000-0005-0000-0000-00004B0A0000}"/>
    <cellStyle name="60% - 强调文字颜色 6 3 2 2 3" xfId="2588" xr:uid="{00000000-0005-0000-0000-00004C0A0000}"/>
    <cellStyle name="60% - 强调文字颜色 6 3 2 3" xfId="2589" xr:uid="{00000000-0005-0000-0000-00004D0A0000}"/>
    <cellStyle name="60% - 强调文字颜色 6 3 2 3 2" xfId="2590" xr:uid="{00000000-0005-0000-0000-00004E0A0000}"/>
    <cellStyle name="60% - 强调文字颜色 6 3 2 3 2 2" xfId="2591" xr:uid="{00000000-0005-0000-0000-00004F0A0000}"/>
    <cellStyle name="60% - 强调文字颜色 6 3 2 3 2 3" xfId="2592" xr:uid="{00000000-0005-0000-0000-0000500A0000}"/>
    <cellStyle name="60% - 强调文字颜色 6 3 2 4" xfId="2593" xr:uid="{00000000-0005-0000-0000-0000510A0000}"/>
    <cellStyle name="60% - 强调文字颜色 6 3 2 4 3" xfId="2594" xr:uid="{00000000-0005-0000-0000-0000520A0000}"/>
    <cellStyle name="60% - 强调文字颜色 6 3 3" xfId="2595" xr:uid="{00000000-0005-0000-0000-0000530A0000}"/>
    <cellStyle name="60% - 强调文字颜色 6 3 3 2" xfId="2596" xr:uid="{00000000-0005-0000-0000-0000540A0000}"/>
    <cellStyle name="60% - 强调文字颜色 6 3 3 2 2" xfId="2597" xr:uid="{00000000-0005-0000-0000-0000550A0000}"/>
    <cellStyle name="60% - 强调文字颜色 6 3 3 2 2 2" xfId="2598" xr:uid="{00000000-0005-0000-0000-0000560A0000}"/>
    <cellStyle name="60% - 强调文字颜色 6 3 3 3" xfId="2599" xr:uid="{00000000-0005-0000-0000-0000570A0000}"/>
    <cellStyle name="60% - 强调文字颜色 6 3 3 3 3 2" xfId="2600" xr:uid="{00000000-0005-0000-0000-0000580A0000}"/>
    <cellStyle name="60% - 强调文字颜色 6 3 4" xfId="2601" xr:uid="{00000000-0005-0000-0000-0000590A0000}"/>
    <cellStyle name="60% - 强调文字颜色 6 3 4 2" xfId="2602" xr:uid="{00000000-0005-0000-0000-00005A0A0000}"/>
    <cellStyle name="60% - 强调文字颜色 6 3 4 2 3" xfId="2603" xr:uid="{00000000-0005-0000-0000-00005B0A0000}"/>
    <cellStyle name="60% - 强调文字颜色 6 3 4 2 3 2" xfId="2604" xr:uid="{00000000-0005-0000-0000-00005C0A0000}"/>
    <cellStyle name="60% - 强调文字颜色 6 3 5" xfId="2605" xr:uid="{00000000-0005-0000-0000-00005D0A0000}"/>
    <cellStyle name="60% - 强调文字颜色 6 4" xfId="2606" xr:uid="{00000000-0005-0000-0000-00005E0A0000}"/>
    <cellStyle name="60% - 强调文字颜色 6 4 2" xfId="2607" xr:uid="{00000000-0005-0000-0000-00005F0A0000}"/>
    <cellStyle name="60% - 强调文字颜色 6 4 2 2" xfId="2608" xr:uid="{00000000-0005-0000-0000-0000600A0000}"/>
    <cellStyle name="60% - 强调文字颜色 6 4 2 2 2" xfId="2609" xr:uid="{00000000-0005-0000-0000-0000610A0000}"/>
    <cellStyle name="60% - 强调文字颜色 6 4 2 3" xfId="2610" xr:uid="{00000000-0005-0000-0000-0000620A0000}"/>
    <cellStyle name="60% - 强调文字颜色 6 4 2 3 2" xfId="2611" xr:uid="{00000000-0005-0000-0000-0000630A0000}"/>
    <cellStyle name="60% - 强调文字颜色 6 4 2 3 3 2" xfId="2612" xr:uid="{00000000-0005-0000-0000-0000640A0000}"/>
    <cellStyle name="60% - 强调文字颜色 6 4 3" xfId="2613" xr:uid="{00000000-0005-0000-0000-0000650A0000}"/>
    <cellStyle name="60% - 强调文字颜色 6 4 3 2" xfId="2614" xr:uid="{00000000-0005-0000-0000-0000660A0000}"/>
    <cellStyle name="60% - 强调文字颜色 6 4 3 2 3" xfId="2615" xr:uid="{00000000-0005-0000-0000-0000670A0000}"/>
    <cellStyle name="60% - 强调文字颜色 6 4 4" xfId="2616" xr:uid="{00000000-0005-0000-0000-0000680A0000}"/>
    <cellStyle name="60% - 强调文字颜色 6 4 4 2" xfId="2617" xr:uid="{00000000-0005-0000-0000-0000690A0000}"/>
    <cellStyle name="60% - 强调文字颜色 6 4 4 3" xfId="2618" xr:uid="{00000000-0005-0000-0000-00006A0A0000}"/>
    <cellStyle name="60% - 强调文字颜色 6 4 4 3 2" xfId="2619" xr:uid="{00000000-0005-0000-0000-00006B0A0000}"/>
    <cellStyle name="60% - 强调文字颜色 6 5" xfId="2620" xr:uid="{00000000-0005-0000-0000-00006C0A0000}"/>
    <cellStyle name="60% - 强调文字颜色 6 5 2" xfId="2621" xr:uid="{00000000-0005-0000-0000-00006D0A0000}"/>
    <cellStyle name="60% - 强调文字颜色 6 5 2 2" xfId="2622" xr:uid="{00000000-0005-0000-0000-00006E0A0000}"/>
    <cellStyle name="60% - 强调文字颜色 6 5 2 2 2" xfId="2623" xr:uid="{00000000-0005-0000-0000-00006F0A0000}"/>
    <cellStyle name="60% - 强调文字颜色 6 5 2 2 2 2" xfId="2624" xr:uid="{00000000-0005-0000-0000-0000700A0000}"/>
    <cellStyle name="60% - 强调文字颜色 6 5 2 2 2 3" xfId="2625" xr:uid="{00000000-0005-0000-0000-0000710A0000}"/>
    <cellStyle name="60% - 强调文字颜色 6 5 2 3" xfId="2626" xr:uid="{00000000-0005-0000-0000-0000720A0000}"/>
    <cellStyle name="60% - 强调文字颜色 6 5 2 3 3" xfId="2627" xr:uid="{00000000-0005-0000-0000-0000730A0000}"/>
    <cellStyle name="60% - 强调文字颜色 6 5 3" xfId="2628" xr:uid="{00000000-0005-0000-0000-0000740A0000}"/>
    <cellStyle name="60% - 强调文字颜色 6 5 3 2" xfId="2629" xr:uid="{00000000-0005-0000-0000-0000750A0000}"/>
    <cellStyle name="60% - 强调文字颜色 6 5 3 2 2" xfId="2630" xr:uid="{00000000-0005-0000-0000-0000760A0000}"/>
    <cellStyle name="60% - 强调文字颜色 6 5 3 2 3 2" xfId="2631" xr:uid="{00000000-0005-0000-0000-0000770A0000}"/>
    <cellStyle name="60% - 强调文字颜色 6 5 4" xfId="2632" xr:uid="{00000000-0005-0000-0000-0000780A0000}"/>
    <cellStyle name="60% - 强调文字颜色 6 5 4 3" xfId="2633" xr:uid="{00000000-0005-0000-0000-0000790A0000}"/>
    <cellStyle name="60% - 强调文字颜色 6 6" xfId="2634" xr:uid="{00000000-0005-0000-0000-00007A0A0000}"/>
    <cellStyle name="60% - 强调文字颜色 6 6 2" xfId="2635" xr:uid="{00000000-0005-0000-0000-00007B0A0000}"/>
    <cellStyle name="60% - 强调文字颜色 6 6 2 2" xfId="2636" xr:uid="{00000000-0005-0000-0000-00007C0A0000}"/>
    <cellStyle name="60% - 强调文字颜色 6 6 2 2 3 2" xfId="2637" xr:uid="{00000000-0005-0000-0000-00007D0A0000}"/>
    <cellStyle name="60% - 强调文字颜色 6 6 3" xfId="2638" xr:uid="{00000000-0005-0000-0000-00007E0A0000}"/>
    <cellStyle name="60% - 强调文字颜色 6 7" xfId="2639" xr:uid="{00000000-0005-0000-0000-00007F0A0000}"/>
    <cellStyle name="60% - 强调文字颜色 6 7 2" xfId="2640" xr:uid="{00000000-0005-0000-0000-0000800A0000}"/>
    <cellStyle name="60% - 强调文字颜色 6 7 2 2" xfId="2641" xr:uid="{00000000-0005-0000-0000-0000810A0000}"/>
    <cellStyle name="60% - 强调文字颜色 6 8" xfId="2642" xr:uid="{00000000-0005-0000-0000-0000820A0000}"/>
    <cellStyle name="60% - 强调文字颜色 6 9" xfId="2643" xr:uid="{00000000-0005-0000-0000-0000830A0000}"/>
    <cellStyle name="60% - 强调文字颜色 6 9 3" xfId="2644" xr:uid="{00000000-0005-0000-0000-0000840A0000}"/>
    <cellStyle name="60% - 着色 1 2" xfId="2645" xr:uid="{00000000-0005-0000-0000-0000850A0000}"/>
    <cellStyle name="60% - 着色 2 2" xfId="2646" xr:uid="{00000000-0005-0000-0000-0000860A0000}"/>
    <cellStyle name="60% - 着色 3 2" xfId="2647" xr:uid="{00000000-0005-0000-0000-0000870A0000}"/>
    <cellStyle name="60% - 着色 4 2" xfId="2648" xr:uid="{00000000-0005-0000-0000-0000880A0000}"/>
    <cellStyle name="60% - 着色 6 2" xfId="2649" xr:uid="{00000000-0005-0000-0000-0000890A0000}"/>
    <cellStyle name="Calc Currency (0)" xfId="2650" xr:uid="{00000000-0005-0000-0000-00008A0A0000}"/>
    <cellStyle name="Calc Currency (0) 2" xfId="2651" xr:uid="{00000000-0005-0000-0000-00008B0A0000}"/>
    <cellStyle name="Calc Currency (0) 3" xfId="2652" xr:uid="{00000000-0005-0000-0000-00008C0A0000}"/>
    <cellStyle name="Calc Currency (0) 4 2" xfId="2653" xr:uid="{00000000-0005-0000-0000-00008D0A0000}"/>
    <cellStyle name="Comma [0]" xfId="2654" xr:uid="{00000000-0005-0000-0000-00008E0A0000}"/>
    <cellStyle name="Comma [0] 2" xfId="2655" xr:uid="{00000000-0005-0000-0000-00008F0A0000}"/>
    <cellStyle name="Comma [0] 3" xfId="2656" xr:uid="{00000000-0005-0000-0000-0000900A0000}"/>
    <cellStyle name="comma zerodec" xfId="2657" xr:uid="{00000000-0005-0000-0000-0000910A0000}"/>
    <cellStyle name="comma zerodec 2" xfId="2658" xr:uid="{00000000-0005-0000-0000-0000920A0000}"/>
    <cellStyle name="Comma_1995" xfId="2659" xr:uid="{00000000-0005-0000-0000-0000930A0000}"/>
    <cellStyle name="Currency [0]" xfId="2660" xr:uid="{00000000-0005-0000-0000-0000940A0000}"/>
    <cellStyle name="Currency [0] 2" xfId="2661" xr:uid="{00000000-0005-0000-0000-0000950A0000}"/>
    <cellStyle name="Currency [0] 3" xfId="2662" xr:uid="{00000000-0005-0000-0000-0000960A0000}"/>
    <cellStyle name="Currency_1995" xfId="2663" xr:uid="{00000000-0005-0000-0000-0000970A0000}"/>
    <cellStyle name="Currency1" xfId="2664" xr:uid="{00000000-0005-0000-0000-0000980A0000}"/>
    <cellStyle name="Currency1 2" xfId="2665" xr:uid="{00000000-0005-0000-0000-0000990A0000}"/>
    <cellStyle name="Currency1 4" xfId="2666" xr:uid="{00000000-0005-0000-0000-00009A0A0000}"/>
    <cellStyle name="Date" xfId="2667" xr:uid="{00000000-0005-0000-0000-00009B0A0000}"/>
    <cellStyle name="Date 2" xfId="2668" xr:uid="{00000000-0005-0000-0000-00009C0A0000}"/>
    <cellStyle name="Dollar (zero dec)" xfId="2669" xr:uid="{00000000-0005-0000-0000-00009D0A0000}"/>
    <cellStyle name="Dollar (zero dec) 2" xfId="2670" xr:uid="{00000000-0005-0000-0000-00009E0A0000}"/>
    <cellStyle name="Dollar (zero dec) 3" xfId="2671" xr:uid="{00000000-0005-0000-0000-00009F0A0000}"/>
    <cellStyle name="Dollar (zero dec) 4 2" xfId="2672" xr:uid="{00000000-0005-0000-0000-0000A00A0000}"/>
    <cellStyle name="Fixed" xfId="2673" xr:uid="{00000000-0005-0000-0000-0000A10A0000}"/>
    <cellStyle name="Fixed 2" xfId="2674" xr:uid="{00000000-0005-0000-0000-0000A20A0000}"/>
    <cellStyle name="Fixed 4 2" xfId="2675" xr:uid="{00000000-0005-0000-0000-0000A30A0000}"/>
    <cellStyle name="Header1" xfId="2676" xr:uid="{00000000-0005-0000-0000-0000A40A0000}"/>
    <cellStyle name="Header1 2" xfId="2677" xr:uid="{00000000-0005-0000-0000-0000A50A0000}"/>
    <cellStyle name="Header2" xfId="2678" xr:uid="{00000000-0005-0000-0000-0000A60A0000}"/>
    <cellStyle name="Header2 2" xfId="2679" xr:uid="{00000000-0005-0000-0000-0000A70A0000}"/>
    <cellStyle name="Header2 2 2 2 2" xfId="2680" xr:uid="{00000000-0005-0000-0000-0000A80A0000}"/>
    <cellStyle name="Header2 2 3" xfId="2681" xr:uid="{00000000-0005-0000-0000-0000A90A0000}"/>
    <cellStyle name="Header2 2 3 2" xfId="2682" xr:uid="{00000000-0005-0000-0000-0000AA0A0000}"/>
    <cellStyle name="Header2 3 3" xfId="2683" xr:uid="{00000000-0005-0000-0000-0000AB0A0000}"/>
    <cellStyle name="Header2 4 3" xfId="2684" xr:uid="{00000000-0005-0000-0000-0000AC0A0000}"/>
    <cellStyle name="Header2 4 3 2" xfId="2685" xr:uid="{00000000-0005-0000-0000-0000AD0A0000}"/>
    <cellStyle name="Header2 7" xfId="2686" xr:uid="{00000000-0005-0000-0000-0000AE0A0000}"/>
    <cellStyle name="Header2 7 2" xfId="2687" xr:uid="{00000000-0005-0000-0000-0000AF0A0000}"/>
    <cellStyle name="HEADING1" xfId="2688" xr:uid="{00000000-0005-0000-0000-0000B00A0000}"/>
    <cellStyle name="HEADING1 2" xfId="2689" xr:uid="{00000000-0005-0000-0000-0000B10A0000}"/>
    <cellStyle name="HEADING2" xfId="2690" xr:uid="{00000000-0005-0000-0000-0000B20A0000}"/>
    <cellStyle name="HEADING2 2" xfId="2691" xr:uid="{00000000-0005-0000-0000-0000B30A0000}"/>
    <cellStyle name="HEADING2 3" xfId="2692" xr:uid="{00000000-0005-0000-0000-0000B40A0000}"/>
    <cellStyle name="no dec" xfId="2693" xr:uid="{00000000-0005-0000-0000-0000B50A0000}"/>
    <cellStyle name="no dec 2" xfId="2694" xr:uid="{00000000-0005-0000-0000-0000B60A0000}"/>
    <cellStyle name="no dec 3" xfId="2695" xr:uid="{00000000-0005-0000-0000-0000B70A0000}"/>
    <cellStyle name="Norma,_laroux_4_营业在建 (2)_E21" xfId="2696" xr:uid="{00000000-0005-0000-0000-0000B80A0000}"/>
    <cellStyle name="Normal" xfId="2697" xr:uid="{00000000-0005-0000-0000-0000B90A0000}"/>
    <cellStyle name="Percent_laroux" xfId="2698" xr:uid="{00000000-0005-0000-0000-0000BA0A0000}"/>
    <cellStyle name="Total" xfId="2699" xr:uid="{00000000-0005-0000-0000-0000BB0A0000}"/>
    <cellStyle name="Total 2" xfId="2700" xr:uid="{00000000-0005-0000-0000-0000BC0A0000}"/>
    <cellStyle name="Total 2 2 2" xfId="2701" xr:uid="{00000000-0005-0000-0000-0000BD0A0000}"/>
    <cellStyle name="Total 2 2 3" xfId="2702" xr:uid="{00000000-0005-0000-0000-0000BE0A0000}"/>
    <cellStyle name="Total 2 3" xfId="2703" xr:uid="{00000000-0005-0000-0000-0000BF0A0000}"/>
    <cellStyle name="Total 2 5" xfId="2704" xr:uid="{00000000-0005-0000-0000-0000C00A0000}"/>
    <cellStyle name="Total 4" xfId="2705" xr:uid="{00000000-0005-0000-0000-0000C10A0000}"/>
    <cellStyle name="Total 5" xfId="2706" xr:uid="{00000000-0005-0000-0000-0000C20A0000}"/>
    <cellStyle name="Total 6" xfId="2707" xr:uid="{00000000-0005-0000-0000-0000C30A0000}"/>
    <cellStyle name="Total 7" xfId="2708" xr:uid="{00000000-0005-0000-0000-0000C40A0000}"/>
    <cellStyle name="Total 8 2 2 2" xfId="2709" xr:uid="{00000000-0005-0000-0000-0000C50A0000}"/>
    <cellStyle name="Total 8 3" xfId="2710" xr:uid="{00000000-0005-0000-0000-0000C60A0000}"/>
    <cellStyle name="Total 9" xfId="2711" xr:uid="{00000000-0005-0000-0000-0000C70A0000}"/>
    <cellStyle name="百分比 2" xfId="2712" xr:uid="{00000000-0005-0000-0000-0000C80A0000}"/>
    <cellStyle name="百分比 2 2" xfId="2713" xr:uid="{00000000-0005-0000-0000-0000C90A0000}"/>
    <cellStyle name="百分比 2 2 2" xfId="2714" xr:uid="{00000000-0005-0000-0000-0000CA0A0000}"/>
    <cellStyle name="百分比 2 2 2 2" xfId="2715" xr:uid="{00000000-0005-0000-0000-0000CB0A0000}"/>
    <cellStyle name="百分比 2 2 2 2 2" xfId="2716" xr:uid="{00000000-0005-0000-0000-0000CC0A0000}"/>
    <cellStyle name="百分比 2 2 2 2 2 2" xfId="2717" xr:uid="{00000000-0005-0000-0000-0000CD0A0000}"/>
    <cellStyle name="百分比 2 2 2 2 3" xfId="2718" xr:uid="{00000000-0005-0000-0000-0000CE0A0000}"/>
    <cellStyle name="百分比 2 2 2 3" xfId="2719" xr:uid="{00000000-0005-0000-0000-0000CF0A0000}"/>
    <cellStyle name="百分比 2 2 2 3 2" xfId="2720" xr:uid="{00000000-0005-0000-0000-0000D00A0000}"/>
    <cellStyle name="百分比 2 2 2 4" xfId="2721" xr:uid="{00000000-0005-0000-0000-0000D10A0000}"/>
    <cellStyle name="百分比 2 2 3" xfId="2722" xr:uid="{00000000-0005-0000-0000-0000D20A0000}"/>
    <cellStyle name="百分比 2 2 3 2" xfId="2723" xr:uid="{00000000-0005-0000-0000-0000D30A0000}"/>
    <cellStyle name="百分比 2 2 3 2 2" xfId="2724" xr:uid="{00000000-0005-0000-0000-0000D40A0000}"/>
    <cellStyle name="百分比 2 2 3 3" xfId="2725" xr:uid="{00000000-0005-0000-0000-0000D50A0000}"/>
    <cellStyle name="百分比 2 2 4" xfId="2726" xr:uid="{00000000-0005-0000-0000-0000D60A0000}"/>
    <cellStyle name="百分比 2 2 4 2" xfId="2727" xr:uid="{00000000-0005-0000-0000-0000D70A0000}"/>
    <cellStyle name="百分比 2 2 5" xfId="2728" xr:uid="{00000000-0005-0000-0000-0000D80A0000}"/>
    <cellStyle name="百分比 2 3" xfId="2729" xr:uid="{00000000-0005-0000-0000-0000D90A0000}"/>
    <cellStyle name="百分比 2 3 2" xfId="2730" xr:uid="{00000000-0005-0000-0000-0000DA0A0000}"/>
    <cellStyle name="百分比 2 3 2 2" xfId="2731" xr:uid="{00000000-0005-0000-0000-0000DB0A0000}"/>
    <cellStyle name="百分比 2 3 2 2 2" xfId="2732" xr:uid="{00000000-0005-0000-0000-0000DC0A0000}"/>
    <cellStyle name="百分比 2 3 2 3" xfId="2733" xr:uid="{00000000-0005-0000-0000-0000DD0A0000}"/>
    <cellStyle name="百分比 2 3 2 4" xfId="2734" xr:uid="{00000000-0005-0000-0000-0000DE0A0000}"/>
    <cellStyle name="百分比 2 3 3" xfId="2735" xr:uid="{00000000-0005-0000-0000-0000DF0A0000}"/>
    <cellStyle name="百分比 2 3 3 2" xfId="2736" xr:uid="{00000000-0005-0000-0000-0000E00A0000}"/>
    <cellStyle name="百分比 2 3 4" xfId="2737" xr:uid="{00000000-0005-0000-0000-0000E10A0000}"/>
    <cellStyle name="百分比 2 4" xfId="2738" xr:uid="{00000000-0005-0000-0000-0000E20A0000}"/>
    <cellStyle name="百分比 2 4 2" xfId="2739" xr:uid="{00000000-0005-0000-0000-0000E30A0000}"/>
    <cellStyle name="百分比 2 4 2 2" xfId="2740" xr:uid="{00000000-0005-0000-0000-0000E40A0000}"/>
    <cellStyle name="百分比 2 4 3" xfId="2741" xr:uid="{00000000-0005-0000-0000-0000E50A0000}"/>
    <cellStyle name="百分比 2 5" xfId="2742" xr:uid="{00000000-0005-0000-0000-0000E60A0000}"/>
    <cellStyle name="百分比 2 5 2" xfId="2743" xr:uid="{00000000-0005-0000-0000-0000E70A0000}"/>
    <cellStyle name="百分比 2 6" xfId="2744" xr:uid="{00000000-0005-0000-0000-0000E80A0000}"/>
    <cellStyle name="百分比 3" xfId="2745" xr:uid="{00000000-0005-0000-0000-0000E90A0000}"/>
    <cellStyle name="百分比 3 2" xfId="2746" xr:uid="{00000000-0005-0000-0000-0000EA0A0000}"/>
    <cellStyle name="百分比 3 2 2" xfId="2747" xr:uid="{00000000-0005-0000-0000-0000EB0A0000}"/>
    <cellStyle name="百分比 3 2 2 2" xfId="2748" xr:uid="{00000000-0005-0000-0000-0000EC0A0000}"/>
    <cellStyle name="百分比 3 2 2 2 2" xfId="2749" xr:uid="{00000000-0005-0000-0000-0000ED0A0000}"/>
    <cellStyle name="百分比 3 2 2 3" xfId="2750" xr:uid="{00000000-0005-0000-0000-0000EE0A0000}"/>
    <cellStyle name="百分比 3 2 3" xfId="2751" xr:uid="{00000000-0005-0000-0000-0000EF0A0000}"/>
    <cellStyle name="百分比 3 2 3 2" xfId="2752" xr:uid="{00000000-0005-0000-0000-0000F00A0000}"/>
    <cellStyle name="百分比 3 2 4" xfId="2753" xr:uid="{00000000-0005-0000-0000-0000F10A0000}"/>
    <cellStyle name="百分比 3 3" xfId="2754" xr:uid="{00000000-0005-0000-0000-0000F20A0000}"/>
    <cellStyle name="百分比 3 3 2" xfId="2755" xr:uid="{00000000-0005-0000-0000-0000F30A0000}"/>
    <cellStyle name="百分比 3 3 2 2" xfId="2756" xr:uid="{00000000-0005-0000-0000-0000F40A0000}"/>
    <cellStyle name="百分比 3 3 3" xfId="2757" xr:uid="{00000000-0005-0000-0000-0000F50A0000}"/>
    <cellStyle name="百分比 3 4" xfId="2758" xr:uid="{00000000-0005-0000-0000-0000F60A0000}"/>
    <cellStyle name="百分比 3 4 2" xfId="2759" xr:uid="{00000000-0005-0000-0000-0000F70A0000}"/>
    <cellStyle name="百分比 3 5" xfId="2760" xr:uid="{00000000-0005-0000-0000-0000F80A0000}"/>
    <cellStyle name="百分比 3 5 2" xfId="2761" xr:uid="{00000000-0005-0000-0000-0000F90A0000}"/>
    <cellStyle name="百分比 3 6" xfId="2762" xr:uid="{00000000-0005-0000-0000-0000FA0A0000}"/>
    <cellStyle name="百分比 4" xfId="2763" xr:uid="{00000000-0005-0000-0000-0000FB0A0000}"/>
    <cellStyle name="百分比 4 2" xfId="2764" xr:uid="{00000000-0005-0000-0000-0000FC0A0000}"/>
    <cellStyle name="百分比 4 2 2" xfId="2765" xr:uid="{00000000-0005-0000-0000-0000FD0A0000}"/>
    <cellStyle name="百分比 4 2 2 2" xfId="2766" xr:uid="{00000000-0005-0000-0000-0000FE0A0000}"/>
    <cellStyle name="百分比 4 2 2 2 2" xfId="2767" xr:uid="{00000000-0005-0000-0000-0000FF0A0000}"/>
    <cellStyle name="百分比 4 2 2 3" xfId="2768" xr:uid="{00000000-0005-0000-0000-0000000B0000}"/>
    <cellStyle name="百分比 4 2 2 4" xfId="2769" xr:uid="{00000000-0005-0000-0000-0000010B0000}"/>
    <cellStyle name="百分比 4 2 3" xfId="2770" xr:uid="{00000000-0005-0000-0000-0000020B0000}"/>
    <cellStyle name="百分比 4 2 3 2" xfId="2771" xr:uid="{00000000-0005-0000-0000-0000030B0000}"/>
    <cellStyle name="百分比 4 2 4" xfId="2772" xr:uid="{00000000-0005-0000-0000-0000040B0000}"/>
    <cellStyle name="百分比 4 2 5" xfId="2773" xr:uid="{00000000-0005-0000-0000-0000050B0000}"/>
    <cellStyle name="百分比 4 3" xfId="2774" xr:uid="{00000000-0005-0000-0000-0000060B0000}"/>
    <cellStyle name="百分比 4 3 2" xfId="2775" xr:uid="{00000000-0005-0000-0000-0000070B0000}"/>
    <cellStyle name="百分比 4 3 2 2" xfId="2776" xr:uid="{00000000-0005-0000-0000-0000080B0000}"/>
    <cellStyle name="百分比 4 3 3" xfId="2777" xr:uid="{00000000-0005-0000-0000-0000090B0000}"/>
    <cellStyle name="百分比 4 4" xfId="2778" xr:uid="{00000000-0005-0000-0000-00000A0B0000}"/>
    <cellStyle name="百分比 4 4 2" xfId="2779" xr:uid="{00000000-0005-0000-0000-00000B0B0000}"/>
    <cellStyle name="百分比 4 5" xfId="2780" xr:uid="{00000000-0005-0000-0000-00000C0B0000}"/>
    <cellStyle name="百分比 5" xfId="2781" xr:uid="{00000000-0005-0000-0000-00000D0B0000}"/>
    <cellStyle name="百分比 5 2" xfId="2782" xr:uid="{00000000-0005-0000-0000-00000E0B0000}"/>
    <cellStyle name="百分比 5 2 2" xfId="2783" xr:uid="{00000000-0005-0000-0000-00000F0B0000}"/>
    <cellStyle name="百分比 5 2 2 2" xfId="2784" xr:uid="{00000000-0005-0000-0000-0000100B0000}"/>
    <cellStyle name="百分比 5 2 2 2 2" xfId="2785" xr:uid="{00000000-0005-0000-0000-0000110B0000}"/>
    <cellStyle name="百分比 5 2 2 3" xfId="2786" xr:uid="{00000000-0005-0000-0000-0000120B0000}"/>
    <cellStyle name="百分比 5 2 3" xfId="2787" xr:uid="{00000000-0005-0000-0000-0000130B0000}"/>
    <cellStyle name="百分比 5 2 3 2" xfId="2788" xr:uid="{00000000-0005-0000-0000-0000140B0000}"/>
    <cellStyle name="百分比 5 2 4" xfId="2789" xr:uid="{00000000-0005-0000-0000-0000150B0000}"/>
    <cellStyle name="百分比 5 3" xfId="2790" xr:uid="{00000000-0005-0000-0000-0000160B0000}"/>
    <cellStyle name="百分比 5 3 2" xfId="2791" xr:uid="{00000000-0005-0000-0000-0000170B0000}"/>
    <cellStyle name="百分比 5 3 2 2" xfId="2792" xr:uid="{00000000-0005-0000-0000-0000180B0000}"/>
    <cellStyle name="百分比 5 3 3" xfId="2793" xr:uid="{00000000-0005-0000-0000-0000190B0000}"/>
    <cellStyle name="百分比 5 4" xfId="2794" xr:uid="{00000000-0005-0000-0000-00001A0B0000}"/>
    <cellStyle name="百分比 5 4 2" xfId="2795" xr:uid="{00000000-0005-0000-0000-00001B0B0000}"/>
    <cellStyle name="百分比 5 5" xfId="2796" xr:uid="{00000000-0005-0000-0000-00001C0B0000}"/>
    <cellStyle name="百分比 5 5 2" xfId="2797" xr:uid="{00000000-0005-0000-0000-00001D0B0000}"/>
    <cellStyle name="百分比 5 6" xfId="2798" xr:uid="{00000000-0005-0000-0000-00001E0B0000}"/>
    <cellStyle name="百分比 5 7" xfId="2799" xr:uid="{00000000-0005-0000-0000-00001F0B0000}"/>
    <cellStyle name="百分比 5 8" xfId="2800" xr:uid="{00000000-0005-0000-0000-0000200B0000}"/>
    <cellStyle name="百分比 6" xfId="2801" xr:uid="{00000000-0005-0000-0000-0000210B0000}"/>
    <cellStyle name="百分比 6 2" xfId="2802" xr:uid="{00000000-0005-0000-0000-0000220B0000}"/>
    <cellStyle name="百分比 6 2 2" xfId="2803" xr:uid="{00000000-0005-0000-0000-0000230B0000}"/>
    <cellStyle name="百分比 6 2 2 2" xfId="2804" xr:uid="{00000000-0005-0000-0000-0000240B0000}"/>
    <cellStyle name="百分比 6 2 2 2 2" xfId="2805" xr:uid="{00000000-0005-0000-0000-0000250B0000}"/>
    <cellStyle name="百分比 6 2 2 3" xfId="2806" xr:uid="{00000000-0005-0000-0000-0000260B0000}"/>
    <cellStyle name="百分比 6 2 3" xfId="2807" xr:uid="{00000000-0005-0000-0000-0000270B0000}"/>
    <cellStyle name="百分比 6 2 3 2" xfId="2808" xr:uid="{00000000-0005-0000-0000-0000280B0000}"/>
    <cellStyle name="百分比 6 2 4" xfId="2809" xr:uid="{00000000-0005-0000-0000-0000290B0000}"/>
    <cellStyle name="百分比 6 3" xfId="2810" xr:uid="{00000000-0005-0000-0000-00002A0B0000}"/>
    <cellStyle name="百分比 6 3 2" xfId="2811" xr:uid="{00000000-0005-0000-0000-00002B0B0000}"/>
    <cellStyle name="百分比 6 3 2 2" xfId="2812" xr:uid="{00000000-0005-0000-0000-00002C0B0000}"/>
    <cellStyle name="百分比 6 3 3" xfId="2813" xr:uid="{00000000-0005-0000-0000-00002D0B0000}"/>
    <cellStyle name="百分比 6 4" xfId="2814" xr:uid="{00000000-0005-0000-0000-00002E0B0000}"/>
    <cellStyle name="百分比 6 4 2" xfId="2815" xr:uid="{00000000-0005-0000-0000-00002F0B0000}"/>
    <cellStyle name="百分比 6 5" xfId="2816" xr:uid="{00000000-0005-0000-0000-0000300B0000}"/>
    <cellStyle name="百分比 7" xfId="2817" xr:uid="{00000000-0005-0000-0000-0000310B0000}"/>
    <cellStyle name="百分比 7 2" xfId="2818" xr:uid="{00000000-0005-0000-0000-0000320B0000}"/>
    <cellStyle name="百分比 7 2 2" xfId="2819" xr:uid="{00000000-0005-0000-0000-0000330B0000}"/>
    <cellStyle name="百分比 7 2 2 2" xfId="2820" xr:uid="{00000000-0005-0000-0000-0000340B0000}"/>
    <cellStyle name="百分比 7 2 2 2 2" xfId="2821" xr:uid="{00000000-0005-0000-0000-0000350B0000}"/>
    <cellStyle name="百分比 7 2 2 3" xfId="2822" xr:uid="{00000000-0005-0000-0000-0000360B0000}"/>
    <cellStyle name="百分比 7 2 2 4" xfId="2823" xr:uid="{00000000-0005-0000-0000-0000370B0000}"/>
    <cellStyle name="百分比 7 2 3" xfId="2824" xr:uid="{00000000-0005-0000-0000-0000380B0000}"/>
    <cellStyle name="百分比 7 2 3 2" xfId="2825" xr:uid="{00000000-0005-0000-0000-0000390B0000}"/>
    <cellStyle name="百分比 7 2 4" xfId="2826" xr:uid="{00000000-0005-0000-0000-00003A0B0000}"/>
    <cellStyle name="百分比 7 2 5" xfId="2827" xr:uid="{00000000-0005-0000-0000-00003B0B0000}"/>
    <cellStyle name="百分比 7 3" xfId="2828" xr:uid="{00000000-0005-0000-0000-00003C0B0000}"/>
    <cellStyle name="百分比 7 3 2" xfId="2829" xr:uid="{00000000-0005-0000-0000-00003D0B0000}"/>
    <cellStyle name="百分比 7 3 2 2" xfId="2830" xr:uid="{00000000-0005-0000-0000-00003E0B0000}"/>
    <cellStyle name="百分比 7 3 2 3" xfId="2831" xr:uid="{00000000-0005-0000-0000-00003F0B0000}"/>
    <cellStyle name="百分比 7 3 3" xfId="2832" xr:uid="{00000000-0005-0000-0000-0000400B0000}"/>
    <cellStyle name="百分比 7 4" xfId="2833" xr:uid="{00000000-0005-0000-0000-0000410B0000}"/>
    <cellStyle name="百分比 7 4 2" xfId="2834" xr:uid="{00000000-0005-0000-0000-0000420B0000}"/>
    <cellStyle name="百分比 7 5" xfId="2835" xr:uid="{00000000-0005-0000-0000-0000430B0000}"/>
    <cellStyle name="百分比 7 6" xfId="2836" xr:uid="{00000000-0005-0000-0000-0000440B0000}"/>
    <cellStyle name="百分比 8" xfId="2837" xr:uid="{00000000-0005-0000-0000-0000450B0000}"/>
    <cellStyle name="标题 1 2" xfId="2838" xr:uid="{00000000-0005-0000-0000-0000460B0000}"/>
    <cellStyle name="标题 1 2 2" xfId="2839" xr:uid="{00000000-0005-0000-0000-0000470B0000}"/>
    <cellStyle name="标题 1 2 2 2" xfId="2840" xr:uid="{00000000-0005-0000-0000-0000480B0000}"/>
    <cellStyle name="标题 1 2 2 2 2" xfId="2841" xr:uid="{00000000-0005-0000-0000-0000490B0000}"/>
    <cellStyle name="标题 1 2 2 3" xfId="2842" xr:uid="{00000000-0005-0000-0000-00004A0B0000}"/>
    <cellStyle name="标题 1 2 3" xfId="2843" xr:uid="{00000000-0005-0000-0000-00004B0B0000}"/>
    <cellStyle name="标题 1 2 3 2" xfId="2844" xr:uid="{00000000-0005-0000-0000-00004C0B0000}"/>
    <cellStyle name="标题 1 2 3 2 2" xfId="2845" xr:uid="{00000000-0005-0000-0000-00004D0B0000}"/>
    <cellStyle name="标题 1 2 3 3" xfId="2846" xr:uid="{00000000-0005-0000-0000-00004E0B0000}"/>
    <cellStyle name="标题 1 2 3 4" xfId="2847" xr:uid="{00000000-0005-0000-0000-00004F0B0000}"/>
    <cellStyle name="标题 1 2 4" xfId="2848" xr:uid="{00000000-0005-0000-0000-0000500B0000}"/>
    <cellStyle name="标题 1 2 4 2" xfId="2849" xr:uid="{00000000-0005-0000-0000-0000510B0000}"/>
    <cellStyle name="标题 1 2 5" xfId="2850" xr:uid="{00000000-0005-0000-0000-0000520B0000}"/>
    <cellStyle name="标题 1 2_2015财政决算公开" xfId="2851" xr:uid="{00000000-0005-0000-0000-0000530B0000}"/>
    <cellStyle name="标题 1 3" xfId="2852" xr:uid="{00000000-0005-0000-0000-0000540B0000}"/>
    <cellStyle name="标题 1 3 2" xfId="2853" xr:uid="{00000000-0005-0000-0000-0000550B0000}"/>
    <cellStyle name="标题 1 3 2 2" xfId="2854" xr:uid="{00000000-0005-0000-0000-0000560B0000}"/>
    <cellStyle name="标题 1 3 2 2 2" xfId="2855" xr:uid="{00000000-0005-0000-0000-0000570B0000}"/>
    <cellStyle name="标题 1 3 2 3" xfId="2856" xr:uid="{00000000-0005-0000-0000-0000580B0000}"/>
    <cellStyle name="标题 1 3 3" xfId="2857" xr:uid="{00000000-0005-0000-0000-0000590B0000}"/>
    <cellStyle name="标题 1 3 3 2" xfId="2858" xr:uid="{00000000-0005-0000-0000-00005A0B0000}"/>
    <cellStyle name="标题 1 3 4" xfId="2859" xr:uid="{00000000-0005-0000-0000-00005B0B0000}"/>
    <cellStyle name="标题 1 4" xfId="2860" xr:uid="{00000000-0005-0000-0000-00005C0B0000}"/>
    <cellStyle name="标题 1 4 2" xfId="2861" xr:uid="{00000000-0005-0000-0000-00005D0B0000}"/>
    <cellStyle name="标题 1 4 2 2" xfId="2862" xr:uid="{00000000-0005-0000-0000-00005E0B0000}"/>
    <cellStyle name="标题 1 4 3" xfId="2863" xr:uid="{00000000-0005-0000-0000-00005F0B0000}"/>
    <cellStyle name="标题 1 5" xfId="2864" xr:uid="{00000000-0005-0000-0000-0000600B0000}"/>
    <cellStyle name="标题 1 5 2" xfId="2865" xr:uid="{00000000-0005-0000-0000-0000610B0000}"/>
    <cellStyle name="标题 1 5 2 2" xfId="2866" xr:uid="{00000000-0005-0000-0000-0000620B0000}"/>
    <cellStyle name="标题 1 5 3" xfId="2867" xr:uid="{00000000-0005-0000-0000-0000630B0000}"/>
    <cellStyle name="标题 1 6" xfId="2868" xr:uid="{00000000-0005-0000-0000-0000640B0000}"/>
    <cellStyle name="标题 1 6 2" xfId="2869" xr:uid="{00000000-0005-0000-0000-0000650B0000}"/>
    <cellStyle name="标题 1 7" xfId="2870" xr:uid="{00000000-0005-0000-0000-0000660B0000}"/>
    <cellStyle name="标题 1 8" xfId="2871" xr:uid="{00000000-0005-0000-0000-0000670B0000}"/>
    <cellStyle name="标题 10" xfId="2872" xr:uid="{00000000-0005-0000-0000-0000680B0000}"/>
    <cellStyle name="标题 12" xfId="2873" xr:uid="{00000000-0005-0000-0000-0000690B0000}"/>
    <cellStyle name="标题 13" xfId="2874" xr:uid="{00000000-0005-0000-0000-00006A0B0000}"/>
    <cellStyle name="标题 15" xfId="2875" xr:uid="{00000000-0005-0000-0000-00006B0B0000}"/>
    <cellStyle name="标题 2 2" xfId="2876" xr:uid="{00000000-0005-0000-0000-00006C0B0000}"/>
    <cellStyle name="标题 2 2 2" xfId="2877" xr:uid="{00000000-0005-0000-0000-00006D0B0000}"/>
    <cellStyle name="标题 2 2 2 2" xfId="2878" xr:uid="{00000000-0005-0000-0000-00006E0B0000}"/>
    <cellStyle name="标题 2 2 2 2 2" xfId="2879" xr:uid="{00000000-0005-0000-0000-00006F0B0000}"/>
    <cellStyle name="标题 2 2 2 3" xfId="2880" xr:uid="{00000000-0005-0000-0000-0000700B0000}"/>
    <cellStyle name="标题 2 2 3" xfId="2881" xr:uid="{00000000-0005-0000-0000-0000710B0000}"/>
    <cellStyle name="标题 2 2 3 2" xfId="2882" xr:uid="{00000000-0005-0000-0000-0000720B0000}"/>
    <cellStyle name="标题 2 2 3 2 2" xfId="2883" xr:uid="{00000000-0005-0000-0000-0000730B0000}"/>
    <cellStyle name="标题 2 2 3 3" xfId="2884" xr:uid="{00000000-0005-0000-0000-0000740B0000}"/>
    <cellStyle name="标题 2 2 3 4" xfId="2885" xr:uid="{00000000-0005-0000-0000-0000750B0000}"/>
    <cellStyle name="标题 2 2 4" xfId="2886" xr:uid="{00000000-0005-0000-0000-0000760B0000}"/>
    <cellStyle name="标题 2 2 4 2" xfId="2887" xr:uid="{00000000-0005-0000-0000-0000770B0000}"/>
    <cellStyle name="标题 2 2 5" xfId="2888" xr:uid="{00000000-0005-0000-0000-0000780B0000}"/>
    <cellStyle name="标题 2 2_2015财政决算公开" xfId="2889" xr:uid="{00000000-0005-0000-0000-0000790B0000}"/>
    <cellStyle name="标题 2 3" xfId="2890" xr:uid="{00000000-0005-0000-0000-00007A0B0000}"/>
    <cellStyle name="标题 2 3 2" xfId="2891" xr:uid="{00000000-0005-0000-0000-00007B0B0000}"/>
    <cellStyle name="标题 2 3 2 2" xfId="2892" xr:uid="{00000000-0005-0000-0000-00007C0B0000}"/>
    <cellStyle name="标题 2 3 2 2 2" xfId="2893" xr:uid="{00000000-0005-0000-0000-00007D0B0000}"/>
    <cellStyle name="标题 2 3 2 3" xfId="2894" xr:uid="{00000000-0005-0000-0000-00007E0B0000}"/>
    <cellStyle name="标题 2 3 3" xfId="2895" xr:uid="{00000000-0005-0000-0000-00007F0B0000}"/>
    <cellStyle name="标题 2 3 3 2" xfId="2896" xr:uid="{00000000-0005-0000-0000-0000800B0000}"/>
    <cellStyle name="标题 2 3 4" xfId="2897" xr:uid="{00000000-0005-0000-0000-0000810B0000}"/>
    <cellStyle name="标题 2 4" xfId="2898" xr:uid="{00000000-0005-0000-0000-0000820B0000}"/>
    <cellStyle name="标题 2 4 2" xfId="2899" xr:uid="{00000000-0005-0000-0000-0000830B0000}"/>
    <cellStyle name="标题 2 4 2 2" xfId="2900" xr:uid="{00000000-0005-0000-0000-0000840B0000}"/>
    <cellStyle name="标题 2 4 3" xfId="2901" xr:uid="{00000000-0005-0000-0000-0000850B0000}"/>
    <cellStyle name="标题 2 5" xfId="2902" xr:uid="{00000000-0005-0000-0000-0000860B0000}"/>
    <cellStyle name="标题 2 5 2" xfId="2903" xr:uid="{00000000-0005-0000-0000-0000870B0000}"/>
    <cellStyle name="标题 2 5 2 2" xfId="2904" xr:uid="{00000000-0005-0000-0000-0000880B0000}"/>
    <cellStyle name="标题 2 5 3" xfId="2905" xr:uid="{00000000-0005-0000-0000-0000890B0000}"/>
    <cellStyle name="标题 2 6" xfId="2906" xr:uid="{00000000-0005-0000-0000-00008A0B0000}"/>
    <cellStyle name="标题 2 6 2" xfId="2907" xr:uid="{00000000-0005-0000-0000-00008B0B0000}"/>
    <cellStyle name="标题 2 7" xfId="2908" xr:uid="{00000000-0005-0000-0000-00008C0B0000}"/>
    <cellStyle name="标题 2 8" xfId="2909" xr:uid="{00000000-0005-0000-0000-00008D0B0000}"/>
    <cellStyle name="标题 3 2" xfId="2910" xr:uid="{00000000-0005-0000-0000-00008E0B0000}"/>
    <cellStyle name="标题 3 2 2" xfId="2911" xr:uid="{00000000-0005-0000-0000-00008F0B0000}"/>
    <cellStyle name="标题 3 2 2 2" xfId="2912" xr:uid="{00000000-0005-0000-0000-0000900B0000}"/>
    <cellStyle name="标题 3 2 2 2 2" xfId="2913" xr:uid="{00000000-0005-0000-0000-0000910B0000}"/>
    <cellStyle name="标题 3 2 2 3" xfId="2914" xr:uid="{00000000-0005-0000-0000-0000920B0000}"/>
    <cellStyle name="标题 3 2 3" xfId="2915" xr:uid="{00000000-0005-0000-0000-0000930B0000}"/>
    <cellStyle name="标题 3 2 3 2" xfId="2916" xr:uid="{00000000-0005-0000-0000-0000940B0000}"/>
    <cellStyle name="标题 3 2 3 2 2" xfId="2917" xr:uid="{00000000-0005-0000-0000-0000950B0000}"/>
    <cellStyle name="标题 3 2 3 3" xfId="2918" xr:uid="{00000000-0005-0000-0000-0000960B0000}"/>
    <cellStyle name="标题 3 2 3 4" xfId="2919" xr:uid="{00000000-0005-0000-0000-0000970B0000}"/>
    <cellStyle name="标题 3 2 4" xfId="2920" xr:uid="{00000000-0005-0000-0000-0000980B0000}"/>
    <cellStyle name="标题 3 2 4 2" xfId="2921" xr:uid="{00000000-0005-0000-0000-0000990B0000}"/>
    <cellStyle name="标题 3 2 5" xfId="2922" xr:uid="{00000000-0005-0000-0000-00009A0B0000}"/>
    <cellStyle name="标题 3 2_2015财政决算公开" xfId="2923" xr:uid="{00000000-0005-0000-0000-00009B0B0000}"/>
    <cellStyle name="标题 3 3" xfId="2924" xr:uid="{00000000-0005-0000-0000-00009C0B0000}"/>
    <cellStyle name="标题 3 3 2" xfId="2925" xr:uid="{00000000-0005-0000-0000-00009D0B0000}"/>
    <cellStyle name="标题 3 3 2 2" xfId="2926" xr:uid="{00000000-0005-0000-0000-00009E0B0000}"/>
    <cellStyle name="标题 3 3 2 2 2" xfId="2927" xr:uid="{00000000-0005-0000-0000-00009F0B0000}"/>
    <cellStyle name="标题 3 3 2 3" xfId="2928" xr:uid="{00000000-0005-0000-0000-0000A00B0000}"/>
    <cellStyle name="标题 3 3 3" xfId="2929" xr:uid="{00000000-0005-0000-0000-0000A10B0000}"/>
    <cellStyle name="标题 3 3 3 2" xfId="2930" xr:uid="{00000000-0005-0000-0000-0000A20B0000}"/>
    <cellStyle name="标题 3 3 4" xfId="2931" xr:uid="{00000000-0005-0000-0000-0000A30B0000}"/>
    <cellStyle name="标题 3 4" xfId="2932" xr:uid="{00000000-0005-0000-0000-0000A40B0000}"/>
    <cellStyle name="标题 3 4 2" xfId="2933" xr:uid="{00000000-0005-0000-0000-0000A50B0000}"/>
    <cellStyle name="标题 3 4 2 2" xfId="2934" xr:uid="{00000000-0005-0000-0000-0000A60B0000}"/>
    <cellStyle name="标题 3 4 3" xfId="2935" xr:uid="{00000000-0005-0000-0000-0000A70B0000}"/>
    <cellStyle name="标题 3 5" xfId="2936" xr:uid="{00000000-0005-0000-0000-0000A80B0000}"/>
    <cellStyle name="标题 3 5 2" xfId="2937" xr:uid="{00000000-0005-0000-0000-0000A90B0000}"/>
    <cellStyle name="标题 3 5 2 2" xfId="2938" xr:uid="{00000000-0005-0000-0000-0000AA0B0000}"/>
    <cellStyle name="标题 3 5 3" xfId="2939" xr:uid="{00000000-0005-0000-0000-0000AB0B0000}"/>
    <cellStyle name="标题 3 6" xfId="2940" xr:uid="{00000000-0005-0000-0000-0000AC0B0000}"/>
    <cellStyle name="标题 3 6 2" xfId="2941" xr:uid="{00000000-0005-0000-0000-0000AD0B0000}"/>
    <cellStyle name="标题 3 7" xfId="2942" xr:uid="{00000000-0005-0000-0000-0000AE0B0000}"/>
    <cellStyle name="标题 3 8" xfId="2943" xr:uid="{00000000-0005-0000-0000-0000AF0B0000}"/>
    <cellStyle name="标题 4 2" xfId="2944" xr:uid="{00000000-0005-0000-0000-0000B00B0000}"/>
    <cellStyle name="标题 4 2 2" xfId="2945" xr:uid="{00000000-0005-0000-0000-0000B10B0000}"/>
    <cellStyle name="标题 4 2 2 2" xfId="2946" xr:uid="{00000000-0005-0000-0000-0000B20B0000}"/>
    <cellStyle name="标题 4 2 2 2 2" xfId="2947" xr:uid="{00000000-0005-0000-0000-0000B30B0000}"/>
    <cellStyle name="标题 4 2 2 3" xfId="2948" xr:uid="{00000000-0005-0000-0000-0000B40B0000}"/>
    <cellStyle name="标题 4 2 3" xfId="2949" xr:uid="{00000000-0005-0000-0000-0000B50B0000}"/>
    <cellStyle name="标题 4 2 3 2" xfId="2950" xr:uid="{00000000-0005-0000-0000-0000B60B0000}"/>
    <cellStyle name="标题 4 2 3 2 2" xfId="2951" xr:uid="{00000000-0005-0000-0000-0000B70B0000}"/>
    <cellStyle name="标题 4 2 3 3" xfId="2952" xr:uid="{00000000-0005-0000-0000-0000B80B0000}"/>
    <cellStyle name="标题 4 2 3 4" xfId="2953" xr:uid="{00000000-0005-0000-0000-0000B90B0000}"/>
    <cellStyle name="标题 4 2 4" xfId="2954" xr:uid="{00000000-0005-0000-0000-0000BA0B0000}"/>
    <cellStyle name="标题 4 2 4 2" xfId="2955" xr:uid="{00000000-0005-0000-0000-0000BB0B0000}"/>
    <cellStyle name="标题 4 2 5" xfId="2956" xr:uid="{00000000-0005-0000-0000-0000BC0B0000}"/>
    <cellStyle name="标题 4 2_2015财政决算公开" xfId="2957" xr:uid="{00000000-0005-0000-0000-0000BD0B0000}"/>
    <cellStyle name="标题 4 3" xfId="2958" xr:uid="{00000000-0005-0000-0000-0000BE0B0000}"/>
    <cellStyle name="标题 4 3 2" xfId="2959" xr:uid="{00000000-0005-0000-0000-0000BF0B0000}"/>
    <cellStyle name="标题 4 3 2 2" xfId="2960" xr:uid="{00000000-0005-0000-0000-0000C00B0000}"/>
    <cellStyle name="标题 4 3 2 2 2" xfId="2961" xr:uid="{00000000-0005-0000-0000-0000C10B0000}"/>
    <cellStyle name="标题 4 3 2 3" xfId="2962" xr:uid="{00000000-0005-0000-0000-0000C20B0000}"/>
    <cellStyle name="标题 4 3 3" xfId="2963" xr:uid="{00000000-0005-0000-0000-0000C30B0000}"/>
    <cellStyle name="标题 4 3 3 2" xfId="2964" xr:uid="{00000000-0005-0000-0000-0000C40B0000}"/>
    <cellStyle name="标题 4 3 4" xfId="2965" xr:uid="{00000000-0005-0000-0000-0000C50B0000}"/>
    <cellStyle name="标题 4 4" xfId="2966" xr:uid="{00000000-0005-0000-0000-0000C60B0000}"/>
    <cellStyle name="标题 4 4 2" xfId="2967" xr:uid="{00000000-0005-0000-0000-0000C70B0000}"/>
    <cellStyle name="标题 4 4 2 2" xfId="2968" xr:uid="{00000000-0005-0000-0000-0000C80B0000}"/>
    <cellStyle name="标题 4 4 3" xfId="2969" xr:uid="{00000000-0005-0000-0000-0000C90B0000}"/>
    <cellStyle name="标题 4 5" xfId="2970" xr:uid="{00000000-0005-0000-0000-0000CA0B0000}"/>
    <cellStyle name="标题 4 5 2" xfId="2971" xr:uid="{00000000-0005-0000-0000-0000CB0B0000}"/>
    <cellStyle name="标题 4 5 2 2" xfId="2972" xr:uid="{00000000-0005-0000-0000-0000CC0B0000}"/>
    <cellStyle name="标题 4 5 3" xfId="2973" xr:uid="{00000000-0005-0000-0000-0000CD0B0000}"/>
    <cellStyle name="标题 4 6" xfId="2974" xr:uid="{00000000-0005-0000-0000-0000CE0B0000}"/>
    <cellStyle name="标题 4 6 2" xfId="2975" xr:uid="{00000000-0005-0000-0000-0000CF0B0000}"/>
    <cellStyle name="标题 4 7" xfId="2976" xr:uid="{00000000-0005-0000-0000-0000D00B0000}"/>
    <cellStyle name="标题 4 8" xfId="2977" xr:uid="{00000000-0005-0000-0000-0000D10B0000}"/>
    <cellStyle name="标题 5" xfId="2978" xr:uid="{00000000-0005-0000-0000-0000D20B0000}"/>
    <cellStyle name="标题 5 2" xfId="2979" xr:uid="{00000000-0005-0000-0000-0000D30B0000}"/>
    <cellStyle name="标题 5 2 2" xfId="2980" xr:uid="{00000000-0005-0000-0000-0000D40B0000}"/>
    <cellStyle name="标题 5 2 2 2" xfId="2981" xr:uid="{00000000-0005-0000-0000-0000D50B0000}"/>
    <cellStyle name="标题 5 2 2 2 2" xfId="2982" xr:uid="{00000000-0005-0000-0000-0000D60B0000}"/>
    <cellStyle name="标题 5 2 2 2 2 2" xfId="2983" xr:uid="{00000000-0005-0000-0000-0000D70B0000}"/>
    <cellStyle name="标题 5 2 2 2 3" xfId="2984" xr:uid="{00000000-0005-0000-0000-0000D80B0000}"/>
    <cellStyle name="标题 5 2 2 2_2015财政决算公开" xfId="2985" xr:uid="{00000000-0005-0000-0000-0000D90B0000}"/>
    <cellStyle name="标题 5 2 2 3" xfId="2986" xr:uid="{00000000-0005-0000-0000-0000DA0B0000}"/>
    <cellStyle name="标题 5 2 2 3 2" xfId="2987" xr:uid="{00000000-0005-0000-0000-0000DB0B0000}"/>
    <cellStyle name="标题 5 2 2 4" xfId="2988" xr:uid="{00000000-0005-0000-0000-0000DC0B0000}"/>
    <cellStyle name="标题 5 2 2 5" xfId="2989" xr:uid="{00000000-0005-0000-0000-0000DD0B0000}"/>
    <cellStyle name="标题 5 2 2_2015财政决算公开" xfId="2990" xr:uid="{00000000-0005-0000-0000-0000DE0B0000}"/>
    <cellStyle name="标题 5 2 3" xfId="2991" xr:uid="{00000000-0005-0000-0000-0000DF0B0000}"/>
    <cellStyle name="标题 5 2 3 2" xfId="2992" xr:uid="{00000000-0005-0000-0000-0000E00B0000}"/>
    <cellStyle name="标题 5 2 3 2 2" xfId="2993" xr:uid="{00000000-0005-0000-0000-0000E10B0000}"/>
    <cellStyle name="标题 5 2 3 3" xfId="2994" xr:uid="{00000000-0005-0000-0000-0000E20B0000}"/>
    <cellStyle name="标题 5 2 3 4" xfId="2995" xr:uid="{00000000-0005-0000-0000-0000E30B0000}"/>
    <cellStyle name="标题 5 2 3_2015财政决算公开" xfId="2996" xr:uid="{00000000-0005-0000-0000-0000E40B0000}"/>
    <cellStyle name="标题 5 2 4" xfId="2997" xr:uid="{00000000-0005-0000-0000-0000E50B0000}"/>
    <cellStyle name="标题 5 2 4 2" xfId="2998" xr:uid="{00000000-0005-0000-0000-0000E60B0000}"/>
    <cellStyle name="标题 5 2 5" xfId="2999" xr:uid="{00000000-0005-0000-0000-0000E70B0000}"/>
    <cellStyle name="标题 5 2 6" xfId="3000" xr:uid="{00000000-0005-0000-0000-0000E80B0000}"/>
    <cellStyle name="标题 5 2_2015财政决算公开" xfId="3001" xr:uid="{00000000-0005-0000-0000-0000E90B0000}"/>
    <cellStyle name="标题 5 3" xfId="3002" xr:uid="{00000000-0005-0000-0000-0000EA0B0000}"/>
    <cellStyle name="标题 5 3 2" xfId="3003" xr:uid="{00000000-0005-0000-0000-0000EB0B0000}"/>
    <cellStyle name="标题 5 3 2 2" xfId="3004" xr:uid="{00000000-0005-0000-0000-0000EC0B0000}"/>
    <cellStyle name="标题 5 3 2 2 2" xfId="3005" xr:uid="{00000000-0005-0000-0000-0000ED0B0000}"/>
    <cellStyle name="标题 5 3 2 3" xfId="3006" xr:uid="{00000000-0005-0000-0000-0000EE0B0000}"/>
    <cellStyle name="标题 5 3 2_2015财政决算公开" xfId="3007" xr:uid="{00000000-0005-0000-0000-0000EF0B0000}"/>
    <cellStyle name="标题 5 3 3" xfId="3008" xr:uid="{00000000-0005-0000-0000-0000F00B0000}"/>
    <cellStyle name="标题 5 3 3 2" xfId="3009" xr:uid="{00000000-0005-0000-0000-0000F10B0000}"/>
    <cellStyle name="标题 5 3 4" xfId="3010" xr:uid="{00000000-0005-0000-0000-0000F20B0000}"/>
    <cellStyle name="标题 5 3 5" xfId="3011" xr:uid="{00000000-0005-0000-0000-0000F30B0000}"/>
    <cellStyle name="标题 5 3_2015财政决算公开" xfId="3012" xr:uid="{00000000-0005-0000-0000-0000F40B0000}"/>
    <cellStyle name="标题 5 4" xfId="3013" xr:uid="{00000000-0005-0000-0000-0000F50B0000}"/>
    <cellStyle name="标题 5 4 2" xfId="3014" xr:uid="{00000000-0005-0000-0000-0000F60B0000}"/>
    <cellStyle name="标题 5 4 2 2" xfId="3015" xr:uid="{00000000-0005-0000-0000-0000F70B0000}"/>
    <cellStyle name="标题 5 4 3" xfId="3016" xr:uid="{00000000-0005-0000-0000-0000F80B0000}"/>
    <cellStyle name="标题 5 5" xfId="3017" xr:uid="{00000000-0005-0000-0000-0000F90B0000}"/>
    <cellStyle name="标题 5 5 2" xfId="3018" xr:uid="{00000000-0005-0000-0000-0000FA0B0000}"/>
    <cellStyle name="标题 5 6" xfId="3019" xr:uid="{00000000-0005-0000-0000-0000FB0B0000}"/>
    <cellStyle name="标题 5 7" xfId="3020" xr:uid="{00000000-0005-0000-0000-0000FC0B0000}"/>
    <cellStyle name="标题 5_2015财政决算公开" xfId="3021" xr:uid="{00000000-0005-0000-0000-0000FD0B0000}"/>
    <cellStyle name="标题 6" xfId="3022" xr:uid="{00000000-0005-0000-0000-0000FE0B0000}"/>
    <cellStyle name="标题 6 2" xfId="3023" xr:uid="{00000000-0005-0000-0000-0000FF0B0000}"/>
    <cellStyle name="标题 7" xfId="3024" xr:uid="{00000000-0005-0000-0000-0000000C0000}"/>
    <cellStyle name="标题 7 2" xfId="3025" xr:uid="{00000000-0005-0000-0000-0000010C0000}"/>
    <cellStyle name="标题 8" xfId="3026" xr:uid="{00000000-0005-0000-0000-0000020C0000}"/>
    <cellStyle name="标题 9" xfId="3027" xr:uid="{00000000-0005-0000-0000-0000030C0000}"/>
    <cellStyle name="表标题" xfId="3028" xr:uid="{00000000-0005-0000-0000-0000040C0000}"/>
    <cellStyle name="表标题 10" xfId="3029" xr:uid="{00000000-0005-0000-0000-0000050C0000}"/>
    <cellStyle name="表标题 10 2 2" xfId="3030" xr:uid="{00000000-0005-0000-0000-0000060C0000}"/>
    <cellStyle name="表标题 12" xfId="3031" xr:uid="{00000000-0005-0000-0000-0000070C0000}"/>
    <cellStyle name="表标题 2" xfId="3032" xr:uid="{00000000-0005-0000-0000-0000080C0000}"/>
    <cellStyle name="表标题 2 10" xfId="3033" xr:uid="{00000000-0005-0000-0000-0000090C0000}"/>
    <cellStyle name="表标题 2 10 2" xfId="3034" xr:uid="{00000000-0005-0000-0000-00000A0C0000}"/>
    <cellStyle name="表标题 2 11" xfId="3035" xr:uid="{00000000-0005-0000-0000-00000B0C0000}"/>
    <cellStyle name="表标题 2 2" xfId="3036" xr:uid="{00000000-0005-0000-0000-00000C0C0000}"/>
    <cellStyle name="表标题 2 2 10" xfId="3037" xr:uid="{00000000-0005-0000-0000-00000D0C0000}"/>
    <cellStyle name="表标题 2 2 2" xfId="3038" xr:uid="{00000000-0005-0000-0000-00000E0C0000}"/>
    <cellStyle name="表标题 2 2 2 2" xfId="3039" xr:uid="{00000000-0005-0000-0000-00000F0C0000}"/>
    <cellStyle name="表标题 2 2 2 2 2 2" xfId="3040" xr:uid="{00000000-0005-0000-0000-0000100C0000}"/>
    <cellStyle name="表标题 2 2 2 2 2 2 2" xfId="3041" xr:uid="{00000000-0005-0000-0000-0000110C0000}"/>
    <cellStyle name="表标题 2 2 2 2 2 3 2" xfId="3042" xr:uid="{00000000-0005-0000-0000-0000120C0000}"/>
    <cellStyle name="表标题 2 2 2 2 2 4" xfId="3043" xr:uid="{00000000-0005-0000-0000-0000130C0000}"/>
    <cellStyle name="表标题 2 2 2 2 3" xfId="3044" xr:uid="{00000000-0005-0000-0000-0000140C0000}"/>
    <cellStyle name="表标题 2 2 2 2 4 2 2" xfId="3045" xr:uid="{00000000-0005-0000-0000-0000150C0000}"/>
    <cellStyle name="表标题 2 2 2 2 5 2" xfId="3046" xr:uid="{00000000-0005-0000-0000-0000160C0000}"/>
    <cellStyle name="表标题 2 2 2 2 6 3" xfId="3047" xr:uid="{00000000-0005-0000-0000-0000170C0000}"/>
    <cellStyle name="表标题 2 2 2 2 8" xfId="3048" xr:uid="{00000000-0005-0000-0000-0000180C0000}"/>
    <cellStyle name="表标题 2 2 2 3 2 2" xfId="3049" xr:uid="{00000000-0005-0000-0000-0000190C0000}"/>
    <cellStyle name="表标题 2 2 2 3 4" xfId="3050" xr:uid="{00000000-0005-0000-0000-00001A0C0000}"/>
    <cellStyle name="表标题 2 2 2 4" xfId="3051" xr:uid="{00000000-0005-0000-0000-00001B0C0000}"/>
    <cellStyle name="表标题 2 2 2 4 2" xfId="3052" xr:uid="{00000000-0005-0000-0000-00001C0C0000}"/>
    <cellStyle name="表标题 2 2 2 5 2" xfId="3053" xr:uid="{00000000-0005-0000-0000-00001D0C0000}"/>
    <cellStyle name="表标题 2 2 2 6" xfId="3054" xr:uid="{00000000-0005-0000-0000-00001E0C0000}"/>
    <cellStyle name="表标题 2 2 2 7 2" xfId="3055" xr:uid="{00000000-0005-0000-0000-00001F0C0000}"/>
    <cellStyle name="表标题 2 2 2 7 2 2" xfId="3056" xr:uid="{00000000-0005-0000-0000-0000200C0000}"/>
    <cellStyle name="表标题 2 2 3" xfId="3057" xr:uid="{00000000-0005-0000-0000-0000210C0000}"/>
    <cellStyle name="表标题 2 2 3 3" xfId="3058" xr:uid="{00000000-0005-0000-0000-0000220C0000}"/>
    <cellStyle name="表标题 2 2 3 4" xfId="3059" xr:uid="{00000000-0005-0000-0000-0000230C0000}"/>
    <cellStyle name="表标题 2 2 3 4 2 2" xfId="3060" xr:uid="{00000000-0005-0000-0000-0000240C0000}"/>
    <cellStyle name="表标题 2 2 3 6" xfId="3061" xr:uid="{00000000-0005-0000-0000-0000250C0000}"/>
    <cellStyle name="表标题 2 2 3 6 2 2" xfId="3062" xr:uid="{00000000-0005-0000-0000-0000260C0000}"/>
    <cellStyle name="表标题 2 2 4" xfId="3063" xr:uid="{00000000-0005-0000-0000-0000270C0000}"/>
    <cellStyle name="表标题 2 2 4 3" xfId="3064" xr:uid="{00000000-0005-0000-0000-0000280C0000}"/>
    <cellStyle name="表标题 2 2 4 3 2" xfId="3065" xr:uid="{00000000-0005-0000-0000-0000290C0000}"/>
    <cellStyle name="表标题 2 2 4 4" xfId="3066" xr:uid="{00000000-0005-0000-0000-00002A0C0000}"/>
    <cellStyle name="表标题 2 2 5" xfId="3067" xr:uid="{00000000-0005-0000-0000-00002B0C0000}"/>
    <cellStyle name="表标题 2 2 5 2 2" xfId="3068" xr:uid="{00000000-0005-0000-0000-00002C0C0000}"/>
    <cellStyle name="表标题 2 2 6" xfId="3069" xr:uid="{00000000-0005-0000-0000-00002D0C0000}"/>
    <cellStyle name="表标题 2 2 6 2" xfId="3070" xr:uid="{00000000-0005-0000-0000-00002E0C0000}"/>
    <cellStyle name="表标题 2 2 6 2 2" xfId="3071" xr:uid="{00000000-0005-0000-0000-00002F0C0000}"/>
    <cellStyle name="表标题 2 2 7 2 2" xfId="3072" xr:uid="{00000000-0005-0000-0000-0000300C0000}"/>
    <cellStyle name="表标题 2 2 7 3" xfId="3073" xr:uid="{00000000-0005-0000-0000-0000310C0000}"/>
    <cellStyle name="表标题 2 2 8" xfId="3074" xr:uid="{00000000-0005-0000-0000-0000320C0000}"/>
    <cellStyle name="表标题 2 2 9 2" xfId="3075" xr:uid="{00000000-0005-0000-0000-0000330C0000}"/>
    <cellStyle name="表标题 2 3" xfId="3076" xr:uid="{00000000-0005-0000-0000-0000340C0000}"/>
    <cellStyle name="表标题 2 3 2" xfId="3077" xr:uid="{00000000-0005-0000-0000-0000350C0000}"/>
    <cellStyle name="表标题 2 3 2 2" xfId="3078" xr:uid="{00000000-0005-0000-0000-0000360C0000}"/>
    <cellStyle name="表标题 2 3 2 2 2" xfId="3079" xr:uid="{00000000-0005-0000-0000-0000370C0000}"/>
    <cellStyle name="表标题 2 3 2 2 2 2" xfId="3080" xr:uid="{00000000-0005-0000-0000-0000380C0000}"/>
    <cellStyle name="表标题 2 3 2 4 2 2" xfId="3081" xr:uid="{00000000-0005-0000-0000-0000390C0000}"/>
    <cellStyle name="表标题 2 3 2 5 3" xfId="3082" xr:uid="{00000000-0005-0000-0000-00003A0C0000}"/>
    <cellStyle name="表标题 2 3 2 6 3" xfId="3083" xr:uid="{00000000-0005-0000-0000-00003B0C0000}"/>
    <cellStyle name="表标题 2 3 2 7" xfId="3084" xr:uid="{00000000-0005-0000-0000-00003C0C0000}"/>
    <cellStyle name="表标题 2 3 2 7 2" xfId="3085" xr:uid="{00000000-0005-0000-0000-00003D0C0000}"/>
    <cellStyle name="表标题 2 3 3 2" xfId="3086" xr:uid="{00000000-0005-0000-0000-00003E0C0000}"/>
    <cellStyle name="表标题 2 3 3 3" xfId="3087" xr:uid="{00000000-0005-0000-0000-00003F0C0000}"/>
    <cellStyle name="表标题 2 3 3 4" xfId="3088" xr:uid="{00000000-0005-0000-0000-0000400C0000}"/>
    <cellStyle name="表标题 2 3 4" xfId="3089" xr:uid="{00000000-0005-0000-0000-0000410C0000}"/>
    <cellStyle name="表标题 2 3 4 3" xfId="3090" xr:uid="{00000000-0005-0000-0000-0000420C0000}"/>
    <cellStyle name="表标题 2 3 5 2" xfId="3091" xr:uid="{00000000-0005-0000-0000-0000430C0000}"/>
    <cellStyle name="表标题 2 3 5 2 2" xfId="3092" xr:uid="{00000000-0005-0000-0000-0000440C0000}"/>
    <cellStyle name="表标题 2 3 6 2 2" xfId="3093" xr:uid="{00000000-0005-0000-0000-0000450C0000}"/>
    <cellStyle name="表标题 2 3 6 3" xfId="3094" xr:uid="{00000000-0005-0000-0000-0000460C0000}"/>
    <cellStyle name="表标题 2 3 7 2 2" xfId="3095" xr:uid="{00000000-0005-0000-0000-0000470C0000}"/>
    <cellStyle name="表标题 2 3 9" xfId="3096" xr:uid="{00000000-0005-0000-0000-0000480C0000}"/>
    <cellStyle name="表标题 2 4" xfId="3097" xr:uid="{00000000-0005-0000-0000-0000490C0000}"/>
    <cellStyle name="表标题 2 4 3 3" xfId="3098" xr:uid="{00000000-0005-0000-0000-00004A0C0000}"/>
    <cellStyle name="表标题 2 4 4 2" xfId="3099" xr:uid="{00000000-0005-0000-0000-00004B0C0000}"/>
    <cellStyle name="表标题 2 4 4 2 2" xfId="3100" xr:uid="{00000000-0005-0000-0000-00004C0C0000}"/>
    <cellStyle name="表标题 2 4 4 3" xfId="3101" xr:uid="{00000000-0005-0000-0000-00004D0C0000}"/>
    <cellStyle name="表标题 2 4 5 2" xfId="3102" xr:uid="{00000000-0005-0000-0000-00004E0C0000}"/>
    <cellStyle name="表标题 2 4 5 2 2" xfId="3103" xr:uid="{00000000-0005-0000-0000-00004F0C0000}"/>
    <cellStyle name="表标题 2 4 6 2" xfId="3104" xr:uid="{00000000-0005-0000-0000-0000500C0000}"/>
    <cellStyle name="表标题 2 4 6 2 2" xfId="3105" xr:uid="{00000000-0005-0000-0000-0000510C0000}"/>
    <cellStyle name="表标题 2 4 8" xfId="3106" xr:uid="{00000000-0005-0000-0000-0000520C0000}"/>
    <cellStyle name="表标题 2 5 2 2" xfId="3107" xr:uid="{00000000-0005-0000-0000-0000530C0000}"/>
    <cellStyle name="表标题 2 5 3" xfId="3108" xr:uid="{00000000-0005-0000-0000-0000540C0000}"/>
    <cellStyle name="表标题 2 5 3 2" xfId="3109" xr:uid="{00000000-0005-0000-0000-0000550C0000}"/>
    <cellStyle name="表标题 2 6 2 2" xfId="3110" xr:uid="{00000000-0005-0000-0000-0000560C0000}"/>
    <cellStyle name="表标题 2 7" xfId="3111" xr:uid="{00000000-0005-0000-0000-0000570C0000}"/>
    <cellStyle name="表标题 2 9" xfId="3112" xr:uid="{00000000-0005-0000-0000-0000580C0000}"/>
    <cellStyle name="表标题 2 9 2" xfId="3113" xr:uid="{00000000-0005-0000-0000-0000590C0000}"/>
    <cellStyle name="表标题 2 9 2 2" xfId="3114" xr:uid="{00000000-0005-0000-0000-00005A0C0000}"/>
    <cellStyle name="表标题 2 9 3" xfId="3115" xr:uid="{00000000-0005-0000-0000-00005B0C0000}"/>
    <cellStyle name="表标题 3" xfId="3116" xr:uid="{00000000-0005-0000-0000-00005C0C0000}"/>
    <cellStyle name="表标题 3 10" xfId="3117" xr:uid="{00000000-0005-0000-0000-00005D0C0000}"/>
    <cellStyle name="表标题 3 2" xfId="3118" xr:uid="{00000000-0005-0000-0000-00005E0C0000}"/>
    <cellStyle name="表标题 3 2 2" xfId="3119" xr:uid="{00000000-0005-0000-0000-00005F0C0000}"/>
    <cellStyle name="表标题 3 2 2 4" xfId="3120" xr:uid="{00000000-0005-0000-0000-0000600C0000}"/>
    <cellStyle name="表标题 3 2 2 4 2" xfId="3121" xr:uid="{00000000-0005-0000-0000-0000610C0000}"/>
    <cellStyle name="表标题 3 2 2 5" xfId="3122" xr:uid="{00000000-0005-0000-0000-0000620C0000}"/>
    <cellStyle name="表标题 3 2 2 5 2 2" xfId="3123" xr:uid="{00000000-0005-0000-0000-0000630C0000}"/>
    <cellStyle name="表标题 3 2 2 6" xfId="3124" xr:uid="{00000000-0005-0000-0000-0000640C0000}"/>
    <cellStyle name="表标题 3 2 2 7" xfId="3125" xr:uid="{00000000-0005-0000-0000-0000650C0000}"/>
    <cellStyle name="表标题 3 2 3 3" xfId="3126" xr:uid="{00000000-0005-0000-0000-0000660C0000}"/>
    <cellStyle name="表标题 3 2 4" xfId="3127" xr:uid="{00000000-0005-0000-0000-0000670C0000}"/>
    <cellStyle name="表标题 3 2 5" xfId="3128" xr:uid="{00000000-0005-0000-0000-0000680C0000}"/>
    <cellStyle name="表标题 3 3" xfId="3129" xr:uid="{00000000-0005-0000-0000-0000690C0000}"/>
    <cellStyle name="表标题 3 3 2" xfId="3130" xr:uid="{00000000-0005-0000-0000-00006A0C0000}"/>
    <cellStyle name="表标题 3 3 2 3" xfId="3131" xr:uid="{00000000-0005-0000-0000-00006B0C0000}"/>
    <cellStyle name="表标题 3 3 3" xfId="3132" xr:uid="{00000000-0005-0000-0000-00006C0C0000}"/>
    <cellStyle name="表标题 3 3 3 2" xfId="3133" xr:uid="{00000000-0005-0000-0000-00006D0C0000}"/>
    <cellStyle name="表标题 3 3 3 2 2" xfId="3134" xr:uid="{00000000-0005-0000-0000-00006E0C0000}"/>
    <cellStyle name="表标题 3 3 3 3" xfId="3135" xr:uid="{00000000-0005-0000-0000-00006F0C0000}"/>
    <cellStyle name="表标题 3 3 4" xfId="3136" xr:uid="{00000000-0005-0000-0000-0000700C0000}"/>
    <cellStyle name="表标题 3 3 5" xfId="3137" xr:uid="{00000000-0005-0000-0000-0000710C0000}"/>
    <cellStyle name="表标题 3 3 5 2" xfId="3138" xr:uid="{00000000-0005-0000-0000-0000720C0000}"/>
    <cellStyle name="表标题 3 3 7 2" xfId="3139" xr:uid="{00000000-0005-0000-0000-0000730C0000}"/>
    <cellStyle name="表标题 3 3 8" xfId="3140" xr:uid="{00000000-0005-0000-0000-0000740C0000}"/>
    <cellStyle name="表标题 3 4" xfId="3141" xr:uid="{00000000-0005-0000-0000-0000750C0000}"/>
    <cellStyle name="表标题 3 4 2 2" xfId="3142" xr:uid="{00000000-0005-0000-0000-0000760C0000}"/>
    <cellStyle name="表标题 3 4 4" xfId="3143" xr:uid="{00000000-0005-0000-0000-0000770C0000}"/>
    <cellStyle name="表标题 3 5 2 2" xfId="3144" xr:uid="{00000000-0005-0000-0000-0000780C0000}"/>
    <cellStyle name="表标题 3 5 3" xfId="3145" xr:uid="{00000000-0005-0000-0000-0000790C0000}"/>
    <cellStyle name="表标题 3 7" xfId="3146" xr:uid="{00000000-0005-0000-0000-00007A0C0000}"/>
    <cellStyle name="表标题 3 7 2" xfId="3147" xr:uid="{00000000-0005-0000-0000-00007B0C0000}"/>
    <cellStyle name="表标题 3 8" xfId="3148" xr:uid="{00000000-0005-0000-0000-00007C0C0000}"/>
    <cellStyle name="表标题 3 8 2" xfId="3149" xr:uid="{00000000-0005-0000-0000-00007D0C0000}"/>
    <cellStyle name="表标题 3 9 2" xfId="3150" xr:uid="{00000000-0005-0000-0000-00007E0C0000}"/>
    <cellStyle name="表标题 4" xfId="3151" xr:uid="{00000000-0005-0000-0000-00007F0C0000}"/>
    <cellStyle name="表标题 4 2" xfId="3152" xr:uid="{00000000-0005-0000-0000-0000800C0000}"/>
    <cellStyle name="表标题 4 2 2" xfId="3153" xr:uid="{00000000-0005-0000-0000-0000810C0000}"/>
    <cellStyle name="表标题 4 2 2 3" xfId="3154" xr:uid="{00000000-0005-0000-0000-0000820C0000}"/>
    <cellStyle name="表标题 4 2 2 3 2" xfId="3155" xr:uid="{00000000-0005-0000-0000-0000830C0000}"/>
    <cellStyle name="表标题 4 2 2 4" xfId="3156" xr:uid="{00000000-0005-0000-0000-0000840C0000}"/>
    <cellStyle name="表标题 4 2 3 3" xfId="3157" xr:uid="{00000000-0005-0000-0000-0000850C0000}"/>
    <cellStyle name="表标题 4 2 4 2" xfId="3158" xr:uid="{00000000-0005-0000-0000-0000860C0000}"/>
    <cellStyle name="表标题 4 2 4 2 2" xfId="3159" xr:uid="{00000000-0005-0000-0000-0000870C0000}"/>
    <cellStyle name="表标题 4 3 2 2" xfId="3160" xr:uid="{00000000-0005-0000-0000-0000880C0000}"/>
    <cellStyle name="表标题 4 3 3" xfId="3161" xr:uid="{00000000-0005-0000-0000-0000890C0000}"/>
    <cellStyle name="表标题 4 3 3 2" xfId="3162" xr:uid="{00000000-0005-0000-0000-00008A0C0000}"/>
    <cellStyle name="表标题 4 4" xfId="3163" xr:uid="{00000000-0005-0000-0000-00008B0C0000}"/>
    <cellStyle name="表标题 4 4 2" xfId="3164" xr:uid="{00000000-0005-0000-0000-00008C0C0000}"/>
    <cellStyle name="表标题 4 5 2 2" xfId="3165" xr:uid="{00000000-0005-0000-0000-00008D0C0000}"/>
    <cellStyle name="表标题 4 5 3" xfId="3166" xr:uid="{00000000-0005-0000-0000-00008E0C0000}"/>
    <cellStyle name="表标题 4 6 2" xfId="3167" xr:uid="{00000000-0005-0000-0000-00008F0C0000}"/>
    <cellStyle name="表标题 4 6 2 2" xfId="3168" xr:uid="{00000000-0005-0000-0000-0000900C0000}"/>
    <cellStyle name="表标题 4 6 3" xfId="3169" xr:uid="{00000000-0005-0000-0000-0000910C0000}"/>
    <cellStyle name="表标题 4 7" xfId="3170" xr:uid="{00000000-0005-0000-0000-0000920C0000}"/>
    <cellStyle name="表标题 4 7 2" xfId="3171" xr:uid="{00000000-0005-0000-0000-0000930C0000}"/>
    <cellStyle name="表标题 4 7 2 2" xfId="3172" xr:uid="{00000000-0005-0000-0000-0000940C0000}"/>
    <cellStyle name="表标题 4 7 3" xfId="3173" xr:uid="{00000000-0005-0000-0000-0000950C0000}"/>
    <cellStyle name="表标题 4 8" xfId="3174" xr:uid="{00000000-0005-0000-0000-0000960C0000}"/>
    <cellStyle name="表标题 4 8 2" xfId="3175" xr:uid="{00000000-0005-0000-0000-0000970C0000}"/>
    <cellStyle name="表标题 5" xfId="3176" xr:uid="{00000000-0005-0000-0000-0000980C0000}"/>
    <cellStyle name="表标题 5 2" xfId="3177" xr:uid="{00000000-0005-0000-0000-0000990C0000}"/>
    <cellStyle name="表标题 5 2 3" xfId="3178" xr:uid="{00000000-0005-0000-0000-00009A0C0000}"/>
    <cellStyle name="表标题 5 3 2 2" xfId="3179" xr:uid="{00000000-0005-0000-0000-00009B0C0000}"/>
    <cellStyle name="表标题 5 4 2" xfId="3180" xr:uid="{00000000-0005-0000-0000-00009C0C0000}"/>
    <cellStyle name="表标题 5 4 2 2" xfId="3181" xr:uid="{00000000-0005-0000-0000-00009D0C0000}"/>
    <cellStyle name="表标题 5 5" xfId="3182" xr:uid="{00000000-0005-0000-0000-00009E0C0000}"/>
    <cellStyle name="表标题 5 8" xfId="3183" xr:uid="{00000000-0005-0000-0000-00009F0C0000}"/>
    <cellStyle name="表标题 6 2 2" xfId="3184" xr:uid="{00000000-0005-0000-0000-0000A00C0000}"/>
    <cellStyle name="表标题 6 3" xfId="3185" xr:uid="{00000000-0005-0000-0000-0000A10C0000}"/>
    <cellStyle name="表标题 6 4" xfId="3186" xr:uid="{00000000-0005-0000-0000-0000A20C0000}"/>
    <cellStyle name="表标题 8 2" xfId="3187" xr:uid="{00000000-0005-0000-0000-0000A30C0000}"/>
    <cellStyle name="差 2" xfId="3188" xr:uid="{00000000-0005-0000-0000-0000A40C0000}"/>
    <cellStyle name="差 2 2" xfId="3189" xr:uid="{00000000-0005-0000-0000-0000A50C0000}"/>
    <cellStyle name="差 2 2 2" xfId="3190" xr:uid="{00000000-0005-0000-0000-0000A60C0000}"/>
    <cellStyle name="差 2 2 2 2" xfId="3191" xr:uid="{00000000-0005-0000-0000-0000A70C0000}"/>
    <cellStyle name="差 2 2 2 2 2" xfId="3192" xr:uid="{00000000-0005-0000-0000-0000A80C0000}"/>
    <cellStyle name="差 2 2 2 3" xfId="3193" xr:uid="{00000000-0005-0000-0000-0000A90C0000}"/>
    <cellStyle name="差 2 2 2 3 2" xfId="3194" xr:uid="{00000000-0005-0000-0000-0000AA0C0000}"/>
    <cellStyle name="差 2 2 3" xfId="3195" xr:uid="{00000000-0005-0000-0000-0000AB0C0000}"/>
    <cellStyle name="差 2 2 3 2" xfId="3196" xr:uid="{00000000-0005-0000-0000-0000AC0C0000}"/>
    <cellStyle name="差 2 2 4" xfId="3197" xr:uid="{00000000-0005-0000-0000-0000AD0C0000}"/>
    <cellStyle name="差 2 3" xfId="3198" xr:uid="{00000000-0005-0000-0000-0000AE0C0000}"/>
    <cellStyle name="差 2 3 2" xfId="3199" xr:uid="{00000000-0005-0000-0000-0000AF0C0000}"/>
    <cellStyle name="差 2 3 2 2" xfId="3200" xr:uid="{00000000-0005-0000-0000-0000B00C0000}"/>
    <cellStyle name="差 2 3 2 2 3" xfId="3201" xr:uid="{00000000-0005-0000-0000-0000B10C0000}"/>
    <cellStyle name="差 2 3 3" xfId="3202" xr:uid="{00000000-0005-0000-0000-0000B20C0000}"/>
    <cellStyle name="差 2 3 3 3 2" xfId="3203" xr:uid="{00000000-0005-0000-0000-0000B30C0000}"/>
    <cellStyle name="差 2 4" xfId="3204" xr:uid="{00000000-0005-0000-0000-0000B40C0000}"/>
    <cellStyle name="差 2 4 2" xfId="3205" xr:uid="{00000000-0005-0000-0000-0000B50C0000}"/>
    <cellStyle name="差 2 4 2 2" xfId="3206" xr:uid="{00000000-0005-0000-0000-0000B60C0000}"/>
    <cellStyle name="差 2 5" xfId="3207" xr:uid="{00000000-0005-0000-0000-0000B70C0000}"/>
    <cellStyle name="差 2 5 3" xfId="3208" xr:uid="{00000000-0005-0000-0000-0000B80C0000}"/>
    <cellStyle name="差 2_2015财政决算公开" xfId="3209" xr:uid="{00000000-0005-0000-0000-0000B90C0000}"/>
    <cellStyle name="差 3" xfId="3210" xr:uid="{00000000-0005-0000-0000-0000BA0C0000}"/>
    <cellStyle name="差 3 2" xfId="3211" xr:uid="{00000000-0005-0000-0000-0000BB0C0000}"/>
    <cellStyle name="差 3 2 2" xfId="3212" xr:uid="{00000000-0005-0000-0000-0000BC0C0000}"/>
    <cellStyle name="差 3 2 2 2" xfId="3213" xr:uid="{00000000-0005-0000-0000-0000BD0C0000}"/>
    <cellStyle name="差 3 2 2 2 2" xfId="3214" xr:uid="{00000000-0005-0000-0000-0000BE0C0000}"/>
    <cellStyle name="差 3 2 2 2 2 3 2" xfId="3215" xr:uid="{00000000-0005-0000-0000-0000BF0C0000}"/>
    <cellStyle name="差 3 2 2 3" xfId="3216" xr:uid="{00000000-0005-0000-0000-0000C00C0000}"/>
    <cellStyle name="差 3 2 2 3 3 2" xfId="3217" xr:uid="{00000000-0005-0000-0000-0000C10C0000}"/>
    <cellStyle name="差 3 2 3" xfId="3218" xr:uid="{00000000-0005-0000-0000-0000C20C0000}"/>
    <cellStyle name="差 3 2 3 2" xfId="3219" xr:uid="{00000000-0005-0000-0000-0000C30C0000}"/>
    <cellStyle name="差 3 2 4" xfId="3220" xr:uid="{00000000-0005-0000-0000-0000C40C0000}"/>
    <cellStyle name="差 3 2 4 3" xfId="3221" xr:uid="{00000000-0005-0000-0000-0000C50C0000}"/>
    <cellStyle name="差 3 2 4 3 2" xfId="3222" xr:uid="{00000000-0005-0000-0000-0000C60C0000}"/>
    <cellStyle name="差 3 3" xfId="3223" xr:uid="{00000000-0005-0000-0000-0000C70C0000}"/>
    <cellStyle name="差 3 3 2" xfId="3224" xr:uid="{00000000-0005-0000-0000-0000C80C0000}"/>
    <cellStyle name="差 3 3 2 2" xfId="3225" xr:uid="{00000000-0005-0000-0000-0000C90C0000}"/>
    <cellStyle name="差 3 3 3" xfId="3226" xr:uid="{00000000-0005-0000-0000-0000CA0C0000}"/>
    <cellStyle name="差 3 3 3 3" xfId="3227" xr:uid="{00000000-0005-0000-0000-0000CB0C0000}"/>
    <cellStyle name="差 3 4" xfId="3228" xr:uid="{00000000-0005-0000-0000-0000CC0C0000}"/>
    <cellStyle name="差 3 4 2" xfId="3229" xr:uid="{00000000-0005-0000-0000-0000CD0C0000}"/>
    <cellStyle name="差 3 4 2 3" xfId="3230" xr:uid="{00000000-0005-0000-0000-0000CE0C0000}"/>
    <cellStyle name="差 3 5" xfId="3231" xr:uid="{00000000-0005-0000-0000-0000CF0C0000}"/>
    <cellStyle name="差 3 5 2" xfId="3232" xr:uid="{00000000-0005-0000-0000-0000D00C0000}"/>
    <cellStyle name="差 3 5 3" xfId="3233" xr:uid="{00000000-0005-0000-0000-0000D10C0000}"/>
    <cellStyle name="差 4" xfId="3234" xr:uid="{00000000-0005-0000-0000-0000D20C0000}"/>
    <cellStyle name="差 4 2" xfId="3235" xr:uid="{00000000-0005-0000-0000-0000D30C0000}"/>
    <cellStyle name="差 4 2 2" xfId="3236" xr:uid="{00000000-0005-0000-0000-0000D40C0000}"/>
    <cellStyle name="差 4 2 2 2" xfId="3237" xr:uid="{00000000-0005-0000-0000-0000D50C0000}"/>
    <cellStyle name="差 4 2 2 2 2" xfId="3238" xr:uid="{00000000-0005-0000-0000-0000D60C0000}"/>
    <cellStyle name="差 4 2 3" xfId="3239" xr:uid="{00000000-0005-0000-0000-0000D70C0000}"/>
    <cellStyle name="差 4 2 3 2" xfId="3240" xr:uid="{00000000-0005-0000-0000-0000D80C0000}"/>
    <cellStyle name="差 4 2 3 3 2" xfId="3241" xr:uid="{00000000-0005-0000-0000-0000D90C0000}"/>
    <cellStyle name="差 4 3" xfId="3242" xr:uid="{00000000-0005-0000-0000-0000DA0C0000}"/>
    <cellStyle name="差 4 3 2" xfId="3243" xr:uid="{00000000-0005-0000-0000-0000DB0C0000}"/>
    <cellStyle name="差 4 4" xfId="3244" xr:uid="{00000000-0005-0000-0000-0000DC0C0000}"/>
    <cellStyle name="差 4 4 2" xfId="3245" xr:uid="{00000000-0005-0000-0000-0000DD0C0000}"/>
    <cellStyle name="差 5" xfId="3246" xr:uid="{00000000-0005-0000-0000-0000DE0C0000}"/>
    <cellStyle name="差 5 2" xfId="3247" xr:uid="{00000000-0005-0000-0000-0000DF0C0000}"/>
    <cellStyle name="差 5 2 2" xfId="3248" xr:uid="{00000000-0005-0000-0000-0000E00C0000}"/>
    <cellStyle name="差 5 2 2 2" xfId="3249" xr:uid="{00000000-0005-0000-0000-0000E10C0000}"/>
    <cellStyle name="差 5 2 2 2 3" xfId="3250" xr:uid="{00000000-0005-0000-0000-0000E20C0000}"/>
    <cellStyle name="差 5 2 3" xfId="3251" xr:uid="{00000000-0005-0000-0000-0000E30C0000}"/>
    <cellStyle name="差 5 2 3 3 2" xfId="3252" xr:uid="{00000000-0005-0000-0000-0000E40C0000}"/>
    <cellStyle name="差 5 3" xfId="3253" xr:uid="{00000000-0005-0000-0000-0000E50C0000}"/>
    <cellStyle name="差 5 3 2" xfId="3254" xr:uid="{00000000-0005-0000-0000-0000E60C0000}"/>
    <cellStyle name="差 5 3 2 2" xfId="3255" xr:uid="{00000000-0005-0000-0000-0000E70C0000}"/>
    <cellStyle name="差 5 3 2 3 2" xfId="3256" xr:uid="{00000000-0005-0000-0000-0000E80C0000}"/>
    <cellStyle name="差 5 4" xfId="3257" xr:uid="{00000000-0005-0000-0000-0000E90C0000}"/>
    <cellStyle name="差 6" xfId="3258" xr:uid="{00000000-0005-0000-0000-0000EA0C0000}"/>
    <cellStyle name="差 6 2" xfId="3259" xr:uid="{00000000-0005-0000-0000-0000EB0C0000}"/>
    <cellStyle name="差 6 2 2" xfId="3260" xr:uid="{00000000-0005-0000-0000-0000EC0C0000}"/>
    <cellStyle name="差 6 3" xfId="3261" xr:uid="{00000000-0005-0000-0000-0000ED0C0000}"/>
    <cellStyle name="差 7" xfId="3262" xr:uid="{00000000-0005-0000-0000-0000EE0C0000}"/>
    <cellStyle name="差 7 2" xfId="3263" xr:uid="{00000000-0005-0000-0000-0000EF0C0000}"/>
    <cellStyle name="差 7 2 3" xfId="3264" xr:uid="{00000000-0005-0000-0000-0000F00C0000}"/>
    <cellStyle name="差 7 2 3 2" xfId="3265" xr:uid="{00000000-0005-0000-0000-0000F10C0000}"/>
    <cellStyle name="差 8" xfId="3266" xr:uid="{00000000-0005-0000-0000-0000F20C0000}"/>
    <cellStyle name="差 8 2" xfId="3267" xr:uid="{00000000-0005-0000-0000-0000F30C0000}"/>
    <cellStyle name="差 8 3 2" xfId="3268" xr:uid="{00000000-0005-0000-0000-0000F40C0000}"/>
    <cellStyle name="差_5.中央部门决算（草案)-1" xfId="3269" xr:uid="{00000000-0005-0000-0000-0000F50C0000}"/>
    <cellStyle name="差_F00DC810C49E00C2E0430A3413167AE0" xfId="3270" xr:uid="{00000000-0005-0000-0000-0000F60C0000}"/>
    <cellStyle name="差_出版署2010年度中央部门决算草案" xfId="3271" xr:uid="{00000000-0005-0000-0000-0000F70C0000}"/>
    <cellStyle name="差_全国友协2010年度中央部门决算（草案）" xfId="3272" xr:uid="{00000000-0005-0000-0000-0000F80C0000}"/>
    <cellStyle name="差_司法部2010年度中央部门决算（草案）报" xfId="3273" xr:uid="{00000000-0005-0000-0000-0000F90C0000}"/>
    <cellStyle name="常规" xfId="0" builtinId="0"/>
    <cellStyle name="常规 10" xfId="3274" xr:uid="{00000000-0005-0000-0000-0000FA0C0000}"/>
    <cellStyle name="常规 10 2" xfId="3275" xr:uid="{00000000-0005-0000-0000-0000FB0C0000}"/>
    <cellStyle name="常规 10 2 2" xfId="3276" xr:uid="{00000000-0005-0000-0000-0000FC0C0000}"/>
    <cellStyle name="常规 10 2 2 2" xfId="3277" xr:uid="{00000000-0005-0000-0000-0000FD0C0000}"/>
    <cellStyle name="常规 10 2 2 2 2" xfId="3278" xr:uid="{00000000-0005-0000-0000-0000FE0C0000}"/>
    <cellStyle name="常规 10 2 2 3" xfId="3279" xr:uid="{00000000-0005-0000-0000-0000FF0C0000}"/>
    <cellStyle name="常规 10 2 2_2015财政决算公开" xfId="3280" xr:uid="{00000000-0005-0000-0000-0000000D0000}"/>
    <cellStyle name="常规 10 2 3" xfId="3281" xr:uid="{00000000-0005-0000-0000-0000010D0000}"/>
    <cellStyle name="常规 10 2 3 2" xfId="3282" xr:uid="{00000000-0005-0000-0000-0000020D0000}"/>
    <cellStyle name="常规 10 2 4" xfId="3283" xr:uid="{00000000-0005-0000-0000-0000030D0000}"/>
    <cellStyle name="常规 10 2_2015财政决算公开" xfId="3284" xr:uid="{00000000-0005-0000-0000-0000040D0000}"/>
    <cellStyle name="常规 10 3" xfId="3285" xr:uid="{00000000-0005-0000-0000-0000050D0000}"/>
    <cellStyle name="常规 10 3 2" xfId="3286" xr:uid="{00000000-0005-0000-0000-0000060D0000}"/>
    <cellStyle name="常规 10 3 2 2" xfId="3287" xr:uid="{00000000-0005-0000-0000-0000070D0000}"/>
    <cellStyle name="常规 10 3 3" xfId="3288" xr:uid="{00000000-0005-0000-0000-0000080D0000}"/>
    <cellStyle name="常规 10 3_2015财政决算公开" xfId="3289" xr:uid="{00000000-0005-0000-0000-0000090D0000}"/>
    <cellStyle name="常规 10 4" xfId="3290" xr:uid="{00000000-0005-0000-0000-00000A0D0000}"/>
    <cellStyle name="常规 10 4 2" xfId="3291" xr:uid="{00000000-0005-0000-0000-00000B0D0000}"/>
    <cellStyle name="常规 10 5" xfId="3292" xr:uid="{00000000-0005-0000-0000-00000C0D0000}"/>
    <cellStyle name="常规 10 6" xfId="3293" xr:uid="{00000000-0005-0000-0000-00000D0D0000}"/>
    <cellStyle name="常规 10_2015财政决算公开" xfId="3294" xr:uid="{00000000-0005-0000-0000-00000E0D0000}"/>
    <cellStyle name="常规 101" xfId="3295" xr:uid="{00000000-0005-0000-0000-00000F0D0000}"/>
    <cellStyle name="常规 102" xfId="3296" xr:uid="{00000000-0005-0000-0000-0000100D0000}"/>
    <cellStyle name="常规 107" xfId="3297" xr:uid="{00000000-0005-0000-0000-0000110D0000}"/>
    <cellStyle name="常规 11" xfId="3298" xr:uid="{00000000-0005-0000-0000-0000120D0000}"/>
    <cellStyle name="常规 11 2" xfId="3299" xr:uid="{00000000-0005-0000-0000-0000130D0000}"/>
    <cellStyle name="常规 11 2 2" xfId="3300" xr:uid="{00000000-0005-0000-0000-0000140D0000}"/>
    <cellStyle name="常规 11 2 2 2" xfId="3301" xr:uid="{00000000-0005-0000-0000-0000150D0000}"/>
    <cellStyle name="常规 11 2 2 2 2" xfId="3302" xr:uid="{00000000-0005-0000-0000-0000160D0000}"/>
    <cellStyle name="常规 11 2 2 3" xfId="3303" xr:uid="{00000000-0005-0000-0000-0000170D0000}"/>
    <cellStyle name="常规 11 2 3" xfId="3304" xr:uid="{00000000-0005-0000-0000-0000180D0000}"/>
    <cellStyle name="常规 11 2 3 2" xfId="3305" xr:uid="{00000000-0005-0000-0000-0000190D0000}"/>
    <cellStyle name="常规 11 2 4" xfId="3306" xr:uid="{00000000-0005-0000-0000-00001A0D0000}"/>
    <cellStyle name="常规 11 2 5" xfId="3307" xr:uid="{00000000-0005-0000-0000-00001B0D0000}"/>
    <cellStyle name="常规 11 3" xfId="3308" xr:uid="{00000000-0005-0000-0000-00001C0D0000}"/>
    <cellStyle name="常规 11 3 2" xfId="3309" xr:uid="{00000000-0005-0000-0000-00001D0D0000}"/>
    <cellStyle name="常规 11 3 2 2" xfId="3310" xr:uid="{00000000-0005-0000-0000-00001E0D0000}"/>
    <cellStyle name="常规 11 3 3" xfId="3311" xr:uid="{00000000-0005-0000-0000-00001F0D0000}"/>
    <cellStyle name="常规 11 3 4" xfId="3312" xr:uid="{00000000-0005-0000-0000-0000200D0000}"/>
    <cellStyle name="常规 11 4" xfId="3313" xr:uid="{00000000-0005-0000-0000-0000210D0000}"/>
    <cellStyle name="常规 11 4 2" xfId="3314" xr:uid="{00000000-0005-0000-0000-0000220D0000}"/>
    <cellStyle name="常规 11 5" xfId="3315" xr:uid="{00000000-0005-0000-0000-0000230D0000}"/>
    <cellStyle name="常规 11 6" xfId="3316" xr:uid="{00000000-0005-0000-0000-0000240D0000}"/>
    <cellStyle name="常规 11_报 预算   行政政法处(1)" xfId="3317" xr:uid="{00000000-0005-0000-0000-0000250D0000}"/>
    <cellStyle name="常规 12" xfId="3318" xr:uid="{00000000-0005-0000-0000-0000260D0000}"/>
    <cellStyle name="常规 12 2" xfId="3319" xr:uid="{00000000-0005-0000-0000-0000270D0000}"/>
    <cellStyle name="常规 12 2 2" xfId="3320" xr:uid="{00000000-0005-0000-0000-0000280D0000}"/>
    <cellStyle name="常规 12 2 2 2" xfId="3321" xr:uid="{00000000-0005-0000-0000-0000290D0000}"/>
    <cellStyle name="常规 12 2 2 2 2" xfId="3322" xr:uid="{00000000-0005-0000-0000-00002A0D0000}"/>
    <cellStyle name="常规 12 2 2 2 2 2" xfId="3323" xr:uid="{00000000-0005-0000-0000-00002B0D0000}"/>
    <cellStyle name="常规 12 2 2 2 3" xfId="3324" xr:uid="{00000000-0005-0000-0000-00002C0D0000}"/>
    <cellStyle name="常规 12 2 2 2_2015财政决算公开" xfId="3325" xr:uid="{00000000-0005-0000-0000-00002D0D0000}"/>
    <cellStyle name="常规 12 2 2 3" xfId="3326" xr:uid="{00000000-0005-0000-0000-00002E0D0000}"/>
    <cellStyle name="常规 12 2 2 3 2" xfId="3327" xr:uid="{00000000-0005-0000-0000-00002F0D0000}"/>
    <cellStyle name="常规 12 2 2 4" xfId="3328" xr:uid="{00000000-0005-0000-0000-0000300D0000}"/>
    <cellStyle name="常规 12 2 2 5" xfId="3329" xr:uid="{00000000-0005-0000-0000-0000310D0000}"/>
    <cellStyle name="常规 12 2 2_2015财政决算公开" xfId="3330" xr:uid="{00000000-0005-0000-0000-0000320D0000}"/>
    <cellStyle name="常规 12 2 3" xfId="3331" xr:uid="{00000000-0005-0000-0000-0000330D0000}"/>
    <cellStyle name="常规 12 2 3 2" xfId="3332" xr:uid="{00000000-0005-0000-0000-0000340D0000}"/>
    <cellStyle name="常规 12 2 3 2 2" xfId="3333" xr:uid="{00000000-0005-0000-0000-0000350D0000}"/>
    <cellStyle name="常规 12 2 3 3" xfId="3334" xr:uid="{00000000-0005-0000-0000-0000360D0000}"/>
    <cellStyle name="常规 12 2 3_2015财政决算公开" xfId="3335" xr:uid="{00000000-0005-0000-0000-0000370D0000}"/>
    <cellStyle name="常规 12 2 4" xfId="3336" xr:uid="{00000000-0005-0000-0000-0000380D0000}"/>
    <cellStyle name="常规 12 2 4 2" xfId="3337" xr:uid="{00000000-0005-0000-0000-0000390D0000}"/>
    <cellStyle name="常规 12 2 5" xfId="3338" xr:uid="{00000000-0005-0000-0000-00003A0D0000}"/>
    <cellStyle name="常规 12 2_2015财政决算公开" xfId="3339" xr:uid="{00000000-0005-0000-0000-00003B0D0000}"/>
    <cellStyle name="常规 12 3" xfId="3340" xr:uid="{00000000-0005-0000-0000-00003C0D0000}"/>
    <cellStyle name="常规 12 3 2" xfId="3341" xr:uid="{00000000-0005-0000-0000-00003D0D0000}"/>
    <cellStyle name="常规 12 3 2 2" xfId="3342" xr:uid="{00000000-0005-0000-0000-00003E0D0000}"/>
    <cellStyle name="常规 12 3 3" xfId="3343" xr:uid="{00000000-0005-0000-0000-00003F0D0000}"/>
    <cellStyle name="常规 12 3_2015财政决算公开" xfId="3344" xr:uid="{00000000-0005-0000-0000-0000400D0000}"/>
    <cellStyle name="常规 12 4" xfId="3345" xr:uid="{00000000-0005-0000-0000-0000410D0000}"/>
    <cellStyle name="常规 12 4 2" xfId="3346" xr:uid="{00000000-0005-0000-0000-0000420D0000}"/>
    <cellStyle name="常规 12 4 2 2" xfId="3347" xr:uid="{00000000-0005-0000-0000-0000430D0000}"/>
    <cellStyle name="常规 12 4 3" xfId="3348" xr:uid="{00000000-0005-0000-0000-0000440D0000}"/>
    <cellStyle name="常规 12 4_2015财政决算公开" xfId="3349" xr:uid="{00000000-0005-0000-0000-0000450D0000}"/>
    <cellStyle name="常规 12 5" xfId="3350" xr:uid="{00000000-0005-0000-0000-0000460D0000}"/>
    <cellStyle name="常规 12 5 2" xfId="3351" xr:uid="{00000000-0005-0000-0000-0000470D0000}"/>
    <cellStyle name="常规 12 6" xfId="3352" xr:uid="{00000000-0005-0000-0000-0000480D0000}"/>
    <cellStyle name="常规 12 7" xfId="3353" xr:uid="{00000000-0005-0000-0000-0000490D0000}"/>
    <cellStyle name="常规 12 8" xfId="3354" xr:uid="{00000000-0005-0000-0000-00004A0D0000}"/>
    <cellStyle name="常规 12_2015财政决算公开" xfId="3355" xr:uid="{00000000-0005-0000-0000-00004B0D0000}"/>
    <cellStyle name="常规 13" xfId="3356" xr:uid="{00000000-0005-0000-0000-00004C0D0000}"/>
    <cellStyle name="常规 13 2" xfId="3357" xr:uid="{00000000-0005-0000-0000-00004D0D0000}"/>
    <cellStyle name="常规 13 2 2" xfId="3358" xr:uid="{00000000-0005-0000-0000-00004E0D0000}"/>
    <cellStyle name="常规 13 2 2 2" xfId="3359" xr:uid="{00000000-0005-0000-0000-00004F0D0000}"/>
    <cellStyle name="常规 13 2 2 2 2" xfId="3360" xr:uid="{00000000-0005-0000-0000-0000500D0000}"/>
    <cellStyle name="常规 13 2 2 3" xfId="3361" xr:uid="{00000000-0005-0000-0000-0000510D0000}"/>
    <cellStyle name="常规 13 2 2_2015财政决算公开" xfId="3362" xr:uid="{00000000-0005-0000-0000-0000520D0000}"/>
    <cellStyle name="常规 13 2 3" xfId="3363" xr:uid="{00000000-0005-0000-0000-0000530D0000}"/>
    <cellStyle name="常规 13 2 3 2" xfId="3364" xr:uid="{00000000-0005-0000-0000-0000540D0000}"/>
    <cellStyle name="常规 13 2 4" xfId="3365" xr:uid="{00000000-0005-0000-0000-0000550D0000}"/>
    <cellStyle name="常规 13 2 5" xfId="3366" xr:uid="{00000000-0005-0000-0000-0000560D0000}"/>
    <cellStyle name="常规 13 2_2015财政决算公开" xfId="3367" xr:uid="{00000000-0005-0000-0000-0000570D0000}"/>
    <cellStyle name="常规 13 3" xfId="3368" xr:uid="{00000000-0005-0000-0000-0000580D0000}"/>
    <cellStyle name="常规 13 3 2" xfId="3369" xr:uid="{00000000-0005-0000-0000-0000590D0000}"/>
    <cellStyle name="常规 13 3 2 2" xfId="3370" xr:uid="{00000000-0005-0000-0000-00005A0D0000}"/>
    <cellStyle name="常规 13 3 3" xfId="3371" xr:uid="{00000000-0005-0000-0000-00005B0D0000}"/>
    <cellStyle name="常规 13 3_2015财政决算公开" xfId="3372" xr:uid="{00000000-0005-0000-0000-00005C0D0000}"/>
    <cellStyle name="常规 13 4" xfId="3373" xr:uid="{00000000-0005-0000-0000-00005D0D0000}"/>
    <cellStyle name="常规 13 4 2" xfId="3374" xr:uid="{00000000-0005-0000-0000-00005E0D0000}"/>
    <cellStyle name="常规 13 5" xfId="3375" xr:uid="{00000000-0005-0000-0000-00005F0D0000}"/>
    <cellStyle name="常规 13_2015财政决算公开" xfId="3376" xr:uid="{00000000-0005-0000-0000-0000600D0000}"/>
    <cellStyle name="常规 14" xfId="3377" xr:uid="{00000000-0005-0000-0000-0000610D0000}"/>
    <cellStyle name="常规 14 2" xfId="3378" xr:uid="{00000000-0005-0000-0000-0000620D0000}"/>
    <cellStyle name="常规 14 2 2" xfId="3379" xr:uid="{00000000-0005-0000-0000-0000630D0000}"/>
    <cellStyle name="常规 14 3" xfId="3380" xr:uid="{00000000-0005-0000-0000-0000640D0000}"/>
    <cellStyle name="常规 14 3 2" xfId="3381" xr:uid="{00000000-0005-0000-0000-0000650D0000}"/>
    <cellStyle name="常规 14 4" xfId="3382" xr:uid="{00000000-0005-0000-0000-0000660D0000}"/>
    <cellStyle name="常规 14 4 2" xfId="3383" xr:uid="{00000000-0005-0000-0000-0000670D0000}"/>
    <cellStyle name="常规 14 5" xfId="3384" xr:uid="{00000000-0005-0000-0000-0000680D0000}"/>
    <cellStyle name="常规 14 6" xfId="3385" xr:uid="{00000000-0005-0000-0000-0000690D0000}"/>
    <cellStyle name="常规 14 7" xfId="3386" xr:uid="{00000000-0005-0000-0000-00006A0D0000}"/>
    <cellStyle name="常规 14_2015财政决算公开" xfId="3387" xr:uid="{00000000-0005-0000-0000-00006B0D0000}"/>
    <cellStyle name="常规 15" xfId="3388" xr:uid="{00000000-0005-0000-0000-00006C0D0000}"/>
    <cellStyle name="常规 15 2" xfId="3389" xr:uid="{00000000-0005-0000-0000-00006D0D0000}"/>
    <cellStyle name="常规 15 2 2" xfId="3390" xr:uid="{00000000-0005-0000-0000-00006E0D0000}"/>
    <cellStyle name="常规 15 3" xfId="3391" xr:uid="{00000000-0005-0000-0000-00006F0D0000}"/>
    <cellStyle name="常规 15 3 2" xfId="3392" xr:uid="{00000000-0005-0000-0000-0000700D0000}"/>
    <cellStyle name="常规 15 4" xfId="3393" xr:uid="{00000000-0005-0000-0000-0000710D0000}"/>
    <cellStyle name="常规 15 4 2" xfId="3394" xr:uid="{00000000-0005-0000-0000-0000720D0000}"/>
    <cellStyle name="常规 15 5" xfId="3395" xr:uid="{00000000-0005-0000-0000-0000730D0000}"/>
    <cellStyle name="常规 15_2015财政决算公开" xfId="3396" xr:uid="{00000000-0005-0000-0000-0000740D0000}"/>
    <cellStyle name="常规 16" xfId="3397" xr:uid="{00000000-0005-0000-0000-0000750D0000}"/>
    <cellStyle name="常规 16 2" xfId="3398" xr:uid="{00000000-0005-0000-0000-0000760D0000}"/>
    <cellStyle name="常规 16 2 2" xfId="3399" xr:uid="{00000000-0005-0000-0000-0000770D0000}"/>
    <cellStyle name="常规 16 3" xfId="3400" xr:uid="{00000000-0005-0000-0000-0000780D0000}"/>
    <cellStyle name="常规 16_2015财政决算公开" xfId="3401" xr:uid="{00000000-0005-0000-0000-0000790D0000}"/>
    <cellStyle name="常规 17" xfId="3402" xr:uid="{00000000-0005-0000-0000-00007A0D0000}"/>
    <cellStyle name="常规 17 2" xfId="3403" xr:uid="{00000000-0005-0000-0000-00007B0D0000}"/>
    <cellStyle name="常规 17 2 2" xfId="3404" xr:uid="{00000000-0005-0000-0000-00007C0D0000}"/>
    <cellStyle name="常规 17 3" xfId="3405" xr:uid="{00000000-0005-0000-0000-00007D0D0000}"/>
    <cellStyle name="常规 17_2015财政决算公开" xfId="3406" xr:uid="{00000000-0005-0000-0000-00007E0D0000}"/>
    <cellStyle name="常规 18" xfId="3407" xr:uid="{00000000-0005-0000-0000-00007F0D0000}"/>
    <cellStyle name="常规 18 2" xfId="3408" xr:uid="{00000000-0005-0000-0000-0000800D0000}"/>
    <cellStyle name="常规 18 2 2" xfId="3409" xr:uid="{00000000-0005-0000-0000-0000810D0000}"/>
    <cellStyle name="常规 18 3" xfId="3410" xr:uid="{00000000-0005-0000-0000-0000820D0000}"/>
    <cellStyle name="常规 18_2015财政决算公开" xfId="3411" xr:uid="{00000000-0005-0000-0000-0000830D0000}"/>
    <cellStyle name="常规 19" xfId="3412" xr:uid="{00000000-0005-0000-0000-0000840D0000}"/>
    <cellStyle name="常规 19 2" xfId="3413" xr:uid="{00000000-0005-0000-0000-0000850D0000}"/>
    <cellStyle name="常规 19 2 2" xfId="3414" xr:uid="{00000000-0005-0000-0000-0000860D0000}"/>
    <cellStyle name="常规 19 3" xfId="3415" xr:uid="{00000000-0005-0000-0000-0000870D0000}"/>
    <cellStyle name="常规 19_2015财政决算公开" xfId="3416" xr:uid="{00000000-0005-0000-0000-0000880D0000}"/>
    <cellStyle name="常规 2" xfId="3417" xr:uid="{00000000-0005-0000-0000-0000890D0000}"/>
    <cellStyle name="常规 2 10" xfId="3418" xr:uid="{00000000-0005-0000-0000-00008A0D0000}"/>
    <cellStyle name="常规 2 11" xfId="3419" xr:uid="{00000000-0005-0000-0000-00008B0D0000}"/>
    <cellStyle name="常规 2 2" xfId="3420" xr:uid="{00000000-0005-0000-0000-00008C0D0000}"/>
    <cellStyle name="常规 2 2 10" xfId="3421" xr:uid="{00000000-0005-0000-0000-00008D0D0000}"/>
    <cellStyle name="常规 2 2 11" xfId="3422" xr:uid="{00000000-0005-0000-0000-00008E0D0000}"/>
    <cellStyle name="常规 2 2 2" xfId="3423" xr:uid="{00000000-0005-0000-0000-00008F0D0000}"/>
    <cellStyle name="常规 2 2 2 10" xfId="3424" xr:uid="{00000000-0005-0000-0000-0000900D0000}"/>
    <cellStyle name="常规 2 2 2 2" xfId="3425" xr:uid="{00000000-0005-0000-0000-0000910D0000}"/>
    <cellStyle name="常规 2 2 2 2 2" xfId="3426" xr:uid="{00000000-0005-0000-0000-0000920D0000}"/>
    <cellStyle name="常规 2 2 2 2 2 2" xfId="3427" xr:uid="{00000000-0005-0000-0000-0000930D0000}"/>
    <cellStyle name="常规 2 2 2 2 2 2 2" xfId="3428" xr:uid="{00000000-0005-0000-0000-0000940D0000}"/>
    <cellStyle name="常规 2 2 2 2 2 3" xfId="3429" xr:uid="{00000000-0005-0000-0000-0000950D0000}"/>
    <cellStyle name="常规 2 2 2 2 2 3 2" xfId="3430" xr:uid="{00000000-0005-0000-0000-0000960D0000}"/>
    <cellStyle name="常规 2 2 2 2 2 4" xfId="3431" xr:uid="{00000000-0005-0000-0000-0000970D0000}"/>
    <cellStyle name="常规 2 2 2 2 2 4 2" xfId="3432" xr:uid="{00000000-0005-0000-0000-0000980D0000}"/>
    <cellStyle name="常规 2 2 2 2 2 5" xfId="3433" xr:uid="{00000000-0005-0000-0000-0000990D0000}"/>
    <cellStyle name="常规 2 2 2 2 2_2015财政决算公开" xfId="3434" xr:uid="{00000000-0005-0000-0000-00009A0D0000}"/>
    <cellStyle name="常规 2 2 2 2 3" xfId="3435" xr:uid="{00000000-0005-0000-0000-00009B0D0000}"/>
    <cellStyle name="常规 2 2 2 2 3 2" xfId="3436" xr:uid="{00000000-0005-0000-0000-00009C0D0000}"/>
    <cellStyle name="常规 2 2 2 2 3 2 2" xfId="3437" xr:uid="{00000000-0005-0000-0000-00009D0D0000}"/>
    <cellStyle name="常规 2 2 2 2 3 3" xfId="3438" xr:uid="{00000000-0005-0000-0000-00009E0D0000}"/>
    <cellStyle name="常规 2 2 2 2 3 3 2" xfId="3439" xr:uid="{00000000-0005-0000-0000-00009F0D0000}"/>
    <cellStyle name="常规 2 2 2 2 3 4" xfId="3440" xr:uid="{00000000-0005-0000-0000-0000A00D0000}"/>
    <cellStyle name="常规 2 2 2 2 3_2015财政决算公开" xfId="3441" xr:uid="{00000000-0005-0000-0000-0000A10D0000}"/>
    <cellStyle name="常规 2 2 2 2 4" xfId="3442" xr:uid="{00000000-0005-0000-0000-0000A20D0000}"/>
    <cellStyle name="常规 2 2 2 2 4 2" xfId="3443" xr:uid="{00000000-0005-0000-0000-0000A30D0000}"/>
    <cellStyle name="常规 2 2 2 2 4 2 2" xfId="3444" xr:uid="{00000000-0005-0000-0000-0000A40D0000}"/>
    <cellStyle name="常规 2 2 2 2 4 3" xfId="3445" xr:uid="{00000000-0005-0000-0000-0000A50D0000}"/>
    <cellStyle name="常规 2 2 2 2 4 3 2" xfId="3446" xr:uid="{00000000-0005-0000-0000-0000A60D0000}"/>
    <cellStyle name="常规 2 2 2 2 4 4" xfId="3447" xr:uid="{00000000-0005-0000-0000-0000A70D0000}"/>
    <cellStyle name="常规 2 2 2 2 4 4 2" xfId="3448" xr:uid="{00000000-0005-0000-0000-0000A80D0000}"/>
    <cellStyle name="常规 2 2 2 2 4 5" xfId="3449" xr:uid="{00000000-0005-0000-0000-0000A90D0000}"/>
    <cellStyle name="常规 2 2 2 2 4_2015财政决算公开" xfId="3450" xr:uid="{00000000-0005-0000-0000-0000AA0D0000}"/>
    <cellStyle name="常规 2 2 2 2 5" xfId="3451" xr:uid="{00000000-0005-0000-0000-0000AB0D0000}"/>
    <cellStyle name="常规 2 2 2 2 5 2" xfId="3452" xr:uid="{00000000-0005-0000-0000-0000AC0D0000}"/>
    <cellStyle name="常规 2 2 2 2 6" xfId="3453" xr:uid="{00000000-0005-0000-0000-0000AD0D0000}"/>
    <cellStyle name="常规 2 2 2 2 6 2" xfId="3454" xr:uid="{00000000-0005-0000-0000-0000AE0D0000}"/>
    <cellStyle name="常规 2 2 2 2 7" xfId="3455" xr:uid="{00000000-0005-0000-0000-0000AF0D0000}"/>
    <cellStyle name="常规 2 2 2 2 8" xfId="3456" xr:uid="{00000000-0005-0000-0000-0000B00D0000}"/>
    <cellStyle name="常规 2 2 2 2_2015财政决算公开" xfId="3457" xr:uid="{00000000-0005-0000-0000-0000B10D0000}"/>
    <cellStyle name="常规 2 2 2 3" xfId="3458" xr:uid="{00000000-0005-0000-0000-0000B20D0000}"/>
    <cellStyle name="常规 2 2 2 3 2" xfId="3459" xr:uid="{00000000-0005-0000-0000-0000B30D0000}"/>
    <cellStyle name="常规 2 2 2 3 2 2" xfId="3460" xr:uid="{00000000-0005-0000-0000-0000B40D0000}"/>
    <cellStyle name="常规 2 2 2 3 3" xfId="3461" xr:uid="{00000000-0005-0000-0000-0000B50D0000}"/>
    <cellStyle name="常规 2 2 2 3 3 2" xfId="3462" xr:uid="{00000000-0005-0000-0000-0000B60D0000}"/>
    <cellStyle name="常规 2 2 2 3 4" xfId="3463" xr:uid="{00000000-0005-0000-0000-0000B70D0000}"/>
    <cellStyle name="常规 2 2 2 3 4 2" xfId="3464" xr:uid="{00000000-0005-0000-0000-0000B80D0000}"/>
    <cellStyle name="常规 2 2 2 3 5" xfId="3465" xr:uid="{00000000-0005-0000-0000-0000B90D0000}"/>
    <cellStyle name="常规 2 2 2 3_2015财政决算公开" xfId="3466" xr:uid="{00000000-0005-0000-0000-0000BA0D0000}"/>
    <cellStyle name="常规 2 2 2 4" xfId="3467" xr:uid="{00000000-0005-0000-0000-0000BB0D0000}"/>
    <cellStyle name="常规 2 2 2 4 2" xfId="3468" xr:uid="{00000000-0005-0000-0000-0000BC0D0000}"/>
    <cellStyle name="常规 2 2 2 4 2 2" xfId="3469" xr:uid="{00000000-0005-0000-0000-0000BD0D0000}"/>
    <cellStyle name="常规 2 2 2 4 3" xfId="3470" xr:uid="{00000000-0005-0000-0000-0000BE0D0000}"/>
    <cellStyle name="常规 2 2 2 4 3 2" xfId="3471" xr:uid="{00000000-0005-0000-0000-0000BF0D0000}"/>
    <cellStyle name="常规 2 2 2 4 4" xfId="3472" xr:uid="{00000000-0005-0000-0000-0000C00D0000}"/>
    <cellStyle name="常规 2 2 2 4 4 2" xfId="3473" xr:uid="{00000000-0005-0000-0000-0000C10D0000}"/>
    <cellStyle name="常规 2 2 2 4 5" xfId="3474" xr:uid="{00000000-0005-0000-0000-0000C20D0000}"/>
    <cellStyle name="常规 2 2 2 4_2015财政决算公开" xfId="3475" xr:uid="{00000000-0005-0000-0000-0000C30D0000}"/>
    <cellStyle name="常规 2 2 2 5" xfId="3476" xr:uid="{00000000-0005-0000-0000-0000C40D0000}"/>
    <cellStyle name="常规 2 2 2 5 2" xfId="3477" xr:uid="{00000000-0005-0000-0000-0000C50D0000}"/>
    <cellStyle name="常规 2 2 2 5 2 2" xfId="3478" xr:uid="{00000000-0005-0000-0000-0000C60D0000}"/>
    <cellStyle name="常规 2 2 2 5 3" xfId="3479" xr:uid="{00000000-0005-0000-0000-0000C70D0000}"/>
    <cellStyle name="常规 2 2 2 5 3 2" xfId="3480" xr:uid="{00000000-0005-0000-0000-0000C80D0000}"/>
    <cellStyle name="常规 2 2 2 5 4" xfId="3481" xr:uid="{00000000-0005-0000-0000-0000C90D0000}"/>
    <cellStyle name="常规 2 2 2 5_2015财政决算公开" xfId="3482" xr:uid="{00000000-0005-0000-0000-0000CA0D0000}"/>
    <cellStyle name="常规 2 2 2 6" xfId="3483" xr:uid="{00000000-0005-0000-0000-0000CB0D0000}"/>
    <cellStyle name="常规 2 2 2 6 2" xfId="3484" xr:uid="{00000000-0005-0000-0000-0000CC0D0000}"/>
    <cellStyle name="常规 2 2 2 6 2 2" xfId="3485" xr:uid="{00000000-0005-0000-0000-0000CD0D0000}"/>
    <cellStyle name="常规 2 2 2 6 3" xfId="3486" xr:uid="{00000000-0005-0000-0000-0000CE0D0000}"/>
    <cellStyle name="常规 2 2 2 6 3 2" xfId="3487" xr:uid="{00000000-0005-0000-0000-0000CF0D0000}"/>
    <cellStyle name="常规 2 2 2 6 4" xfId="3488" xr:uid="{00000000-0005-0000-0000-0000D00D0000}"/>
    <cellStyle name="常规 2 2 2 6 4 2" xfId="3489" xr:uid="{00000000-0005-0000-0000-0000D10D0000}"/>
    <cellStyle name="常规 2 2 2 6 5" xfId="3490" xr:uid="{00000000-0005-0000-0000-0000D20D0000}"/>
    <cellStyle name="常规 2 2 2 6_2015财政决算公开" xfId="3491" xr:uid="{00000000-0005-0000-0000-0000D30D0000}"/>
    <cellStyle name="常规 2 2 2 7" xfId="3492" xr:uid="{00000000-0005-0000-0000-0000D40D0000}"/>
    <cellStyle name="常规 2 2 2 7 2" xfId="3493" xr:uid="{00000000-0005-0000-0000-0000D50D0000}"/>
    <cellStyle name="常规 2 2 2 8" xfId="3494" xr:uid="{00000000-0005-0000-0000-0000D60D0000}"/>
    <cellStyle name="常规 2 2 2 8 2" xfId="3495" xr:uid="{00000000-0005-0000-0000-0000D70D0000}"/>
    <cellStyle name="常规 2 2 2 9" xfId="3496" xr:uid="{00000000-0005-0000-0000-0000D80D0000}"/>
    <cellStyle name="常规 2 2 2_2015财政决算公开" xfId="3497" xr:uid="{00000000-0005-0000-0000-0000D90D0000}"/>
    <cellStyle name="常规 2 2 3" xfId="3498" xr:uid="{00000000-0005-0000-0000-0000DA0D0000}"/>
    <cellStyle name="常规 2 2 3 2" xfId="3499" xr:uid="{00000000-0005-0000-0000-0000DB0D0000}"/>
    <cellStyle name="常规 2 2 3 2 2" xfId="3500" xr:uid="{00000000-0005-0000-0000-0000DC0D0000}"/>
    <cellStyle name="常规 2 2 3 2 2 2" xfId="3501" xr:uid="{00000000-0005-0000-0000-0000DD0D0000}"/>
    <cellStyle name="常规 2 2 3 2 3" xfId="3502" xr:uid="{00000000-0005-0000-0000-0000DE0D0000}"/>
    <cellStyle name="常规 2 2 3 2 3 2" xfId="3503" xr:uid="{00000000-0005-0000-0000-0000DF0D0000}"/>
    <cellStyle name="常规 2 2 3 2 4" xfId="3504" xr:uid="{00000000-0005-0000-0000-0000E00D0000}"/>
    <cellStyle name="常规 2 2 3 2 4 2" xfId="3505" xr:uid="{00000000-0005-0000-0000-0000E10D0000}"/>
    <cellStyle name="常规 2 2 3 2 5" xfId="3506" xr:uid="{00000000-0005-0000-0000-0000E20D0000}"/>
    <cellStyle name="常规 2 2 3 3" xfId="3507" xr:uid="{00000000-0005-0000-0000-0000E30D0000}"/>
    <cellStyle name="常规 2 2 3 3 2" xfId="3508" xr:uid="{00000000-0005-0000-0000-0000E40D0000}"/>
    <cellStyle name="常规 2 2 3 3 2 2" xfId="3509" xr:uid="{00000000-0005-0000-0000-0000E50D0000}"/>
    <cellStyle name="常规 2 2 3 3 3" xfId="3510" xr:uid="{00000000-0005-0000-0000-0000E60D0000}"/>
    <cellStyle name="常规 2 2 3 3 3 2" xfId="3511" xr:uid="{00000000-0005-0000-0000-0000E70D0000}"/>
    <cellStyle name="常规 2 2 3 3 4" xfId="3512" xr:uid="{00000000-0005-0000-0000-0000E80D0000}"/>
    <cellStyle name="常规 2 2 3 4" xfId="3513" xr:uid="{00000000-0005-0000-0000-0000E90D0000}"/>
    <cellStyle name="常规 2 2 3 4 2" xfId="3514" xr:uid="{00000000-0005-0000-0000-0000EA0D0000}"/>
    <cellStyle name="常规 2 2 3 4 2 2" xfId="3515" xr:uid="{00000000-0005-0000-0000-0000EB0D0000}"/>
    <cellStyle name="常规 2 2 3 4 3" xfId="3516" xr:uid="{00000000-0005-0000-0000-0000EC0D0000}"/>
    <cellStyle name="常规 2 2 3 4 3 2" xfId="3517" xr:uid="{00000000-0005-0000-0000-0000ED0D0000}"/>
    <cellStyle name="常规 2 2 3 4 4" xfId="3518" xr:uid="{00000000-0005-0000-0000-0000EE0D0000}"/>
    <cellStyle name="常规 2 2 3 4 4 2" xfId="3519" xr:uid="{00000000-0005-0000-0000-0000EF0D0000}"/>
    <cellStyle name="常规 2 2 3 4 5" xfId="3520" xr:uid="{00000000-0005-0000-0000-0000F00D0000}"/>
    <cellStyle name="常规 2 2 3 5" xfId="3521" xr:uid="{00000000-0005-0000-0000-0000F10D0000}"/>
    <cellStyle name="常规 2 2 3 5 2" xfId="3522" xr:uid="{00000000-0005-0000-0000-0000F20D0000}"/>
    <cellStyle name="常规 2 2 3 6" xfId="3523" xr:uid="{00000000-0005-0000-0000-0000F30D0000}"/>
    <cellStyle name="常规 2 2 3 6 2" xfId="3524" xr:uid="{00000000-0005-0000-0000-0000F40D0000}"/>
    <cellStyle name="常规 2 2 3 7" xfId="3525" xr:uid="{00000000-0005-0000-0000-0000F50D0000}"/>
    <cellStyle name="常规 2 2 3 8" xfId="3526" xr:uid="{00000000-0005-0000-0000-0000F60D0000}"/>
    <cellStyle name="常规 2 2 4" xfId="3527" xr:uid="{00000000-0005-0000-0000-0000F70D0000}"/>
    <cellStyle name="常规 2 2 4 2" xfId="3528" xr:uid="{00000000-0005-0000-0000-0000F80D0000}"/>
    <cellStyle name="常规 2 2 4 2 2" xfId="3529" xr:uid="{00000000-0005-0000-0000-0000F90D0000}"/>
    <cellStyle name="常规 2 2 4 3" xfId="3530" xr:uid="{00000000-0005-0000-0000-0000FA0D0000}"/>
    <cellStyle name="常规 2 2 4 3 2" xfId="3531" xr:uid="{00000000-0005-0000-0000-0000FB0D0000}"/>
    <cellStyle name="常规 2 2 4 4" xfId="3532" xr:uid="{00000000-0005-0000-0000-0000FC0D0000}"/>
    <cellStyle name="常规 2 2 4 4 2" xfId="3533" xr:uid="{00000000-0005-0000-0000-0000FD0D0000}"/>
    <cellStyle name="常规 2 2 4 5" xfId="3534" xr:uid="{00000000-0005-0000-0000-0000FE0D0000}"/>
    <cellStyle name="常规 2 2 5" xfId="3535" xr:uid="{00000000-0005-0000-0000-0000FF0D0000}"/>
    <cellStyle name="常规 2 2 5 2" xfId="3536" xr:uid="{00000000-0005-0000-0000-0000000E0000}"/>
    <cellStyle name="常规 2 2 5 2 2" xfId="3537" xr:uid="{00000000-0005-0000-0000-0000010E0000}"/>
    <cellStyle name="常规 2 2 5 3" xfId="3538" xr:uid="{00000000-0005-0000-0000-0000020E0000}"/>
    <cellStyle name="常规 2 2 5 3 2" xfId="3539" xr:uid="{00000000-0005-0000-0000-0000030E0000}"/>
    <cellStyle name="常规 2 2 5 4" xfId="3540" xr:uid="{00000000-0005-0000-0000-0000040E0000}"/>
    <cellStyle name="常规 2 2 5 4 2" xfId="3541" xr:uid="{00000000-0005-0000-0000-0000050E0000}"/>
    <cellStyle name="常规 2 2 5 5" xfId="3542" xr:uid="{00000000-0005-0000-0000-0000060E0000}"/>
    <cellStyle name="常规 2 2 6" xfId="3543" xr:uid="{00000000-0005-0000-0000-0000070E0000}"/>
    <cellStyle name="常规 2 2 6 2" xfId="3544" xr:uid="{00000000-0005-0000-0000-0000080E0000}"/>
    <cellStyle name="常规 2 2 6 2 2" xfId="3545" xr:uid="{00000000-0005-0000-0000-0000090E0000}"/>
    <cellStyle name="常规 2 2 6 3" xfId="3546" xr:uid="{00000000-0005-0000-0000-00000A0E0000}"/>
    <cellStyle name="常规 2 2 6 3 2" xfId="3547" xr:uid="{00000000-0005-0000-0000-00000B0E0000}"/>
    <cellStyle name="常规 2 2 6 4" xfId="3548" xr:uid="{00000000-0005-0000-0000-00000C0E0000}"/>
    <cellStyle name="常规 2 2 7" xfId="3549" xr:uid="{00000000-0005-0000-0000-00000D0E0000}"/>
    <cellStyle name="常规 2 2 7 2" xfId="3550" xr:uid="{00000000-0005-0000-0000-00000E0E0000}"/>
    <cellStyle name="常规 2 2 7 2 2" xfId="3551" xr:uid="{00000000-0005-0000-0000-00000F0E0000}"/>
    <cellStyle name="常规 2 2 7 3" xfId="3552" xr:uid="{00000000-0005-0000-0000-0000100E0000}"/>
    <cellStyle name="常规 2 2 7 3 2" xfId="3553" xr:uid="{00000000-0005-0000-0000-0000110E0000}"/>
    <cellStyle name="常规 2 2 7 4" xfId="3554" xr:uid="{00000000-0005-0000-0000-0000120E0000}"/>
    <cellStyle name="常规 2 2 7 4 2" xfId="3555" xr:uid="{00000000-0005-0000-0000-0000130E0000}"/>
    <cellStyle name="常规 2 2 7 5" xfId="3556" xr:uid="{00000000-0005-0000-0000-0000140E0000}"/>
    <cellStyle name="常规 2 2 8" xfId="3557" xr:uid="{00000000-0005-0000-0000-0000150E0000}"/>
    <cellStyle name="常规 2 2 8 2" xfId="3558" xr:uid="{00000000-0005-0000-0000-0000160E0000}"/>
    <cellStyle name="常规 2 2 9" xfId="3559" xr:uid="{00000000-0005-0000-0000-0000170E0000}"/>
    <cellStyle name="常规 2 2 9 2" xfId="3560" xr:uid="{00000000-0005-0000-0000-0000180E0000}"/>
    <cellStyle name="常规 2 2_2015财政决算公开" xfId="3561" xr:uid="{00000000-0005-0000-0000-0000190E0000}"/>
    <cellStyle name="常规 2 3" xfId="3562" xr:uid="{00000000-0005-0000-0000-00001A0E0000}"/>
    <cellStyle name="常规 2 3 10" xfId="3563" xr:uid="{00000000-0005-0000-0000-00001B0E0000}"/>
    <cellStyle name="常规 2 3 11" xfId="3564" xr:uid="{00000000-0005-0000-0000-00001C0E0000}"/>
    <cellStyle name="常规 2 3 2" xfId="3565" xr:uid="{00000000-0005-0000-0000-00001D0E0000}"/>
    <cellStyle name="常规 2 3 2 2" xfId="3566" xr:uid="{00000000-0005-0000-0000-00001E0E0000}"/>
    <cellStyle name="常规 2 3 2 2 2" xfId="3567" xr:uid="{00000000-0005-0000-0000-00001F0E0000}"/>
    <cellStyle name="常规 2 3 2 2 2 2" xfId="3568" xr:uid="{00000000-0005-0000-0000-0000200E0000}"/>
    <cellStyle name="常规 2 3 2 2 3" xfId="3569" xr:uid="{00000000-0005-0000-0000-0000210E0000}"/>
    <cellStyle name="常规 2 3 2 2 3 2" xfId="3570" xr:uid="{00000000-0005-0000-0000-0000220E0000}"/>
    <cellStyle name="常规 2 3 2 2 4" xfId="3571" xr:uid="{00000000-0005-0000-0000-0000230E0000}"/>
    <cellStyle name="常规 2 3 2 2 4 2" xfId="3572" xr:uid="{00000000-0005-0000-0000-0000240E0000}"/>
    <cellStyle name="常规 2 3 2 2 5" xfId="3573" xr:uid="{00000000-0005-0000-0000-0000250E0000}"/>
    <cellStyle name="常规 2 3 2 2 5 2" xfId="3574" xr:uid="{00000000-0005-0000-0000-0000260E0000}"/>
    <cellStyle name="常规 2 3 2 2 6" xfId="3575" xr:uid="{00000000-0005-0000-0000-0000270E0000}"/>
    <cellStyle name="常规 2 3 2 2 7" xfId="3576" xr:uid="{00000000-0005-0000-0000-0000280E0000}"/>
    <cellStyle name="常规 2 3 2 3" xfId="3577" xr:uid="{00000000-0005-0000-0000-0000290E0000}"/>
    <cellStyle name="常规 2 3 2 3 2" xfId="3578" xr:uid="{00000000-0005-0000-0000-00002A0E0000}"/>
    <cellStyle name="常规 2 3 2 3 2 2" xfId="3579" xr:uid="{00000000-0005-0000-0000-00002B0E0000}"/>
    <cellStyle name="常规 2 3 2 3 3" xfId="3580" xr:uid="{00000000-0005-0000-0000-00002C0E0000}"/>
    <cellStyle name="常规 2 3 2 3 3 2" xfId="3581" xr:uid="{00000000-0005-0000-0000-00002D0E0000}"/>
    <cellStyle name="常规 2 3 2 3 4" xfId="3582" xr:uid="{00000000-0005-0000-0000-00002E0E0000}"/>
    <cellStyle name="常规 2 3 2 3 5" xfId="3583" xr:uid="{00000000-0005-0000-0000-00002F0E0000}"/>
    <cellStyle name="常规 2 3 2 4" xfId="3584" xr:uid="{00000000-0005-0000-0000-0000300E0000}"/>
    <cellStyle name="常规 2 3 2 4 2" xfId="3585" xr:uid="{00000000-0005-0000-0000-0000310E0000}"/>
    <cellStyle name="常规 2 3 2 4 2 2" xfId="3586" xr:uid="{00000000-0005-0000-0000-0000320E0000}"/>
    <cellStyle name="常规 2 3 2 4 3" xfId="3587" xr:uid="{00000000-0005-0000-0000-0000330E0000}"/>
    <cellStyle name="常规 2 3 2 4 3 2" xfId="3588" xr:uid="{00000000-0005-0000-0000-0000340E0000}"/>
    <cellStyle name="常规 2 3 2 4 4" xfId="3589" xr:uid="{00000000-0005-0000-0000-0000350E0000}"/>
    <cellStyle name="常规 2 3 2 4 4 2" xfId="3590" xr:uid="{00000000-0005-0000-0000-0000360E0000}"/>
    <cellStyle name="常规 2 3 2 4 5" xfId="3591" xr:uid="{00000000-0005-0000-0000-0000370E0000}"/>
    <cellStyle name="常规 2 3 2 5" xfId="3592" xr:uid="{00000000-0005-0000-0000-0000380E0000}"/>
    <cellStyle name="常规 2 3 2 5 2" xfId="3593" xr:uid="{00000000-0005-0000-0000-0000390E0000}"/>
    <cellStyle name="常规 2 3 2 6" xfId="3594" xr:uid="{00000000-0005-0000-0000-00003A0E0000}"/>
    <cellStyle name="常规 2 3 2 6 2" xfId="3595" xr:uid="{00000000-0005-0000-0000-00003B0E0000}"/>
    <cellStyle name="常规 2 3 2 7" xfId="3596" xr:uid="{00000000-0005-0000-0000-00003C0E0000}"/>
    <cellStyle name="常规 2 3 2 7 2" xfId="3597" xr:uid="{00000000-0005-0000-0000-00003D0E0000}"/>
    <cellStyle name="常规 2 3 2 8" xfId="3598" xr:uid="{00000000-0005-0000-0000-00003E0E0000}"/>
    <cellStyle name="常规 2 3 2 9" xfId="3599" xr:uid="{00000000-0005-0000-0000-00003F0E0000}"/>
    <cellStyle name="常规 2 3 3" xfId="3600" xr:uid="{00000000-0005-0000-0000-0000400E0000}"/>
    <cellStyle name="常规 2 3 3 2" xfId="3601" xr:uid="{00000000-0005-0000-0000-0000410E0000}"/>
    <cellStyle name="常规 2 3 3 2 2" xfId="3602" xr:uid="{00000000-0005-0000-0000-0000420E0000}"/>
    <cellStyle name="常规 2 3 3 3" xfId="3603" xr:uid="{00000000-0005-0000-0000-0000430E0000}"/>
    <cellStyle name="常规 2 3 3 3 2" xfId="3604" xr:uid="{00000000-0005-0000-0000-0000440E0000}"/>
    <cellStyle name="常规 2 3 3 4" xfId="3605" xr:uid="{00000000-0005-0000-0000-0000450E0000}"/>
    <cellStyle name="常规 2 3 3 4 2" xfId="3606" xr:uid="{00000000-0005-0000-0000-0000460E0000}"/>
    <cellStyle name="常规 2 3 3 5" xfId="3607" xr:uid="{00000000-0005-0000-0000-0000470E0000}"/>
    <cellStyle name="常规 2 3 3 5 2" xfId="3608" xr:uid="{00000000-0005-0000-0000-0000480E0000}"/>
    <cellStyle name="常规 2 3 3 6" xfId="3609" xr:uid="{00000000-0005-0000-0000-0000490E0000}"/>
    <cellStyle name="常规 2 3 3 7" xfId="3610" xr:uid="{00000000-0005-0000-0000-00004A0E0000}"/>
    <cellStyle name="常规 2 3 4" xfId="3611" xr:uid="{00000000-0005-0000-0000-00004B0E0000}"/>
    <cellStyle name="常规 2 3 4 2" xfId="3612" xr:uid="{00000000-0005-0000-0000-00004C0E0000}"/>
    <cellStyle name="常规 2 3 4 2 2" xfId="3613" xr:uid="{00000000-0005-0000-0000-00004D0E0000}"/>
    <cellStyle name="常规 2 3 4 3" xfId="3614" xr:uid="{00000000-0005-0000-0000-00004E0E0000}"/>
    <cellStyle name="常规 2 3 4 3 2" xfId="3615" xr:uid="{00000000-0005-0000-0000-00004F0E0000}"/>
    <cellStyle name="常规 2 3 4 4" xfId="3616" xr:uid="{00000000-0005-0000-0000-0000500E0000}"/>
    <cellStyle name="常规 2 3 4 4 2" xfId="3617" xr:uid="{00000000-0005-0000-0000-0000510E0000}"/>
    <cellStyle name="常规 2 3 4 5" xfId="3618" xr:uid="{00000000-0005-0000-0000-0000520E0000}"/>
    <cellStyle name="常规 2 3 4 6" xfId="3619" xr:uid="{00000000-0005-0000-0000-0000530E0000}"/>
    <cellStyle name="常规 2 3 5" xfId="3620" xr:uid="{00000000-0005-0000-0000-0000540E0000}"/>
    <cellStyle name="常规 2 3 5 2" xfId="3621" xr:uid="{00000000-0005-0000-0000-0000550E0000}"/>
    <cellStyle name="常规 2 3 5 2 2" xfId="3622" xr:uid="{00000000-0005-0000-0000-0000560E0000}"/>
    <cellStyle name="常规 2 3 5 3" xfId="3623" xr:uid="{00000000-0005-0000-0000-0000570E0000}"/>
    <cellStyle name="常规 2 3 5 3 2" xfId="3624" xr:uid="{00000000-0005-0000-0000-0000580E0000}"/>
    <cellStyle name="常规 2 3 5 4" xfId="3625" xr:uid="{00000000-0005-0000-0000-0000590E0000}"/>
    <cellStyle name="常规 2 3 6" xfId="3626" xr:uid="{00000000-0005-0000-0000-00005A0E0000}"/>
    <cellStyle name="常规 2 3 6 2" xfId="3627" xr:uid="{00000000-0005-0000-0000-00005B0E0000}"/>
    <cellStyle name="常规 2 3 6 2 2" xfId="3628" xr:uid="{00000000-0005-0000-0000-00005C0E0000}"/>
    <cellStyle name="常规 2 3 6 3" xfId="3629" xr:uid="{00000000-0005-0000-0000-00005D0E0000}"/>
    <cellStyle name="常规 2 3 6 3 2" xfId="3630" xr:uid="{00000000-0005-0000-0000-00005E0E0000}"/>
    <cellStyle name="常规 2 3 6 4" xfId="3631" xr:uid="{00000000-0005-0000-0000-00005F0E0000}"/>
    <cellStyle name="常规 2 3 6 4 2" xfId="3632" xr:uid="{00000000-0005-0000-0000-0000600E0000}"/>
    <cellStyle name="常规 2 3 6 5" xfId="3633" xr:uid="{00000000-0005-0000-0000-0000610E0000}"/>
    <cellStyle name="常规 2 3 7" xfId="3634" xr:uid="{00000000-0005-0000-0000-0000620E0000}"/>
    <cellStyle name="常规 2 3 7 2" xfId="3635" xr:uid="{00000000-0005-0000-0000-0000630E0000}"/>
    <cellStyle name="常规 2 3 8" xfId="3636" xr:uid="{00000000-0005-0000-0000-0000640E0000}"/>
    <cellStyle name="常规 2 3 8 2" xfId="3637" xr:uid="{00000000-0005-0000-0000-0000650E0000}"/>
    <cellStyle name="常规 2 3 9" xfId="3638" xr:uid="{00000000-0005-0000-0000-0000660E0000}"/>
    <cellStyle name="常规 2 3 9 2" xfId="3639" xr:uid="{00000000-0005-0000-0000-0000670E0000}"/>
    <cellStyle name="常规 2 4" xfId="3640" xr:uid="{00000000-0005-0000-0000-0000680E0000}"/>
    <cellStyle name="常规 2 4 10" xfId="3641" xr:uid="{00000000-0005-0000-0000-0000690E0000}"/>
    <cellStyle name="常规 2 4 10 2" xfId="3642" xr:uid="{00000000-0005-0000-0000-00006A0E0000}"/>
    <cellStyle name="常规 2 4 11" xfId="3643" xr:uid="{00000000-0005-0000-0000-00006B0E0000}"/>
    <cellStyle name="常规 2 4 2" xfId="3644" xr:uid="{00000000-0005-0000-0000-00006C0E0000}"/>
    <cellStyle name="常规 2 4 2 2" xfId="3645" xr:uid="{00000000-0005-0000-0000-00006D0E0000}"/>
    <cellStyle name="常规 2 4 2 2 2" xfId="3646" xr:uid="{00000000-0005-0000-0000-00006E0E0000}"/>
    <cellStyle name="常规 2 4 2 2 2 2" xfId="3647" xr:uid="{00000000-0005-0000-0000-00006F0E0000}"/>
    <cellStyle name="常规 2 4 2 2 3" xfId="3648" xr:uid="{00000000-0005-0000-0000-0000700E0000}"/>
    <cellStyle name="常规 2 4 2 2 3 2" xfId="3649" xr:uid="{00000000-0005-0000-0000-0000710E0000}"/>
    <cellStyle name="常规 2 4 2 2 4" xfId="3650" xr:uid="{00000000-0005-0000-0000-0000720E0000}"/>
    <cellStyle name="常规 2 4 2 2 4 2" xfId="3651" xr:uid="{00000000-0005-0000-0000-0000730E0000}"/>
    <cellStyle name="常规 2 4 2 2 5" xfId="3652" xr:uid="{00000000-0005-0000-0000-0000740E0000}"/>
    <cellStyle name="常规 2 4 2 2 5 2" xfId="3653" xr:uid="{00000000-0005-0000-0000-0000750E0000}"/>
    <cellStyle name="常规 2 4 2 2 6" xfId="3654" xr:uid="{00000000-0005-0000-0000-0000760E0000}"/>
    <cellStyle name="常规 2 4 2 2 7" xfId="3655" xr:uid="{00000000-0005-0000-0000-0000770E0000}"/>
    <cellStyle name="常规 2 4 2 3" xfId="3656" xr:uid="{00000000-0005-0000-0000-0000780E0000}"/>
    <cellStyle name="常规 2 4 2 3 2" xfId="3657" xr:uid="{00000000-0005-0000-0000-0000790E0000}"/>
    <cellStyle name="常规 2 4 2 3 2 2" xfId="3658" xr:uid="{00000000-0005-0000-0000-00007A0E0000}"/>
    <cellStyle name="常规 2 4 2 3 3" xfId="3659" xr:uid="{00000000-0005-0000-0000-00007B0E0000}"/>
    <cellStyle name="常规 2 4 2 3 3 2" xfId="3660" xr:uid="{00000000-0005-0000-0000-00007C0E0000}"/>
    <cellStyle name="常规 2 4 2 3 4" xfId="3661" xr:uid="{00000000-0005-0000-0000-00007D0E0000}"/>
    <cellStyle name="常规 2 4 2 3 5" xfId="3662" xr:uid="{00000000-0005-0000-0000-00007E0E0000}"/>
    <cellStyle name="常规 2 4 2 4" xfId="3663" xr:uid="{00000000-0005-0000-0000-00007F0E0000}"/>
    <cellStyle name="常规 2 4 2 4 2" xfId="3664" xr:uid="{00000000-0005-0000-0000-0000800E0000}"/>
    <cellStyle name="常规 2 4 2 4 2 2" xfId="3665" xr:uid="{00000000-0005-0000-0000-0000810E0000}"/>
    <cellStyle name="常规 2 4 2 4 3" xfId="3666" xr:uid="{00000000-0005-0000-0000-0000820E0000}"/>
    <cellStyle name="常规 2 4 2 4 3 2" xfId="3667" xr:uid="{00000000-0005-0000-0000-0000830E0000}"/>
    <cellStyle name="常规 2 4 2 4 4" xfId="3668" xr:uid="{00000000-0005-0000-0000-0000840E0000}"/>
    <cellStyle name="常规 2 4 2 4 4 2" xfId="3669" xr:uid="{00000000-0005-0000-0000-0000850E0000}"/>
    <cellStyle name="常规 2 4 2 4 5" xfId="3670" xr:uid="{00000000-0005-0000-0000-0000860E0000}"/>
    <cellStyle name="常规 2 4 2 5" xfId="3671" xr:uid="{00000000-0005-0000-0000-0000870E0000}"/>
    <cellStyle name="常规 2 4 2 5 2" xfId="3672" xr:uid="{00000000-0005-0000-0000-0000880E0000}"/>
    <cellStyle name="常规 2 4 2 6" xfId="3673" xr:uid="{00000000-0005-0000-0000-0000890E0000}"/>
    <cellStyle name="常规 2 4 2 6 2" xfId="3674" xr:uid="{00000000-0005-0000-0000-00008A0E0000}"/>
    <cellStyle name="常规 2 4 2 7" xfId="3675" xr:uid="{00000000-0005-0000-0000-00008B0E0000}"/>
    <cellStyle name="常规 2 4 2 7 2" xfId="3676" xr:uid="{00000000-0005-0000-0000-00008C0E0000}"/>
    <cellStyle name="常规 2 4 2 8" xfId="3677" xr:uid="{00000000-0005-0000-0000-00008D0E0000}"/>
    <cellStyle name="常规 2 4 2 9" xfId="3678" xr:uid="{00000000-0005-0000-0000-00008E0E0000}"/>
    <cellStyle name="常规 2 4 3" xfId="3679" xr:uid="{00000000-0005-0000-0000-00008F0E0000}"/>
    <cellStyle name="常规 2 4 3 2" xfId="3680" xr:uid="{00000000-0005-0000-0000-0000900E0000}"/>
    <cellStyle name="常规 2 4 3 2 2" xfId="3681" xr:uid="{00000000-0005-0000-0000-0000910E0000}"/>
    <cellStyle name="常规 2 4 3 3" xfId="3682" xr:uid="{00000000-0005-0000-0000-0000920E0000}"/>
    <cellStyle name="常规 2 4 3 3 2" xfId="3683" xr:uid="{00000000-0005-0000-0000-0000930E0000}"/>
    <cellStyle name="常规 2 4 3 4" xfId="3684" xr:uid="{00000000-0005-0000-0000-0000940E0000}"/>
    <cellStyle name="常规 2 4 3 4 2" xfId="3685" xr:uid="{00000000-0005-0000-0000-0000950E0000}"/>
    <cellStyle name="常规 2 4 3 5" xfId="3686" xr:uid="{00000000-0005-0000-0000-0000960E0000}"/>
    <cellStyle name="常规 2 4 3 5 2" xfId="3687" xr:uid="{00000000-0005-0000-0000-0000970E0000}"/>
    <cellStyle name="常规 2 4 3 6" xfId="3688" xr:uid="{00000000-0005-0000-0000-0000980E0000}"/>
    <cellStyle name="常规 2 4 3 7" xfId="3689" xr:uid="{00000000-0005-0000-0000-0000990E0000}"/>
    <cellStyle name="常规 2 4 4" xfId="3690" xr:uid="{00000000-0005-0000-0000-00009A0E0000}"/>
    <cellStyle name="常规 2 4 4 2" xfId="3691" xr:uid="{00000000-0005-0000-0000-00009B0E0000}"/>
    <cellStyle name="常规 2 4 4 2 2" xfId="3692" xr:uid="{00000000-0005-0000-0000-00009C0E0000}"/>
    <cellStyle name="常规 2 4 4 3" xfId="3693" xr:uid="{00000000-0005-0000-0000-00009D0E0000}"/>
    <cellStyle name="常规 2 4 4 3 2" xfId="3694" xr:uid="{00000000-0005-0000-0000-00009E0E0000}"/>
    <cellStyle name="常规 2 4 4 4" xfId="3695" xr:uid="{00000000-0005-0000-0000-00009F0E0000}"/>
    <cellStyle name="常规 2 4 4 4 2" xfId="3696" xr:uid="{00000000-0005-0000-0000-0000A00E0000}"/>
    <cellStyle name="常规 2 4 4 5" xfId="3697" xr:uid="{00000000-0005-0000-0000-0000A10E0000}"/>
    <cellStyle name="常规 2 4 4 6" xfId="3698" xr:uid="{00000000-0005-0000-0000-0000A20E0000}"/>
    <cellStyle name="常规 2 4 5" xfId="3699" xr:uid="{00000000-0005-0000-0000-0000A30E0000}"/>
    <cellStyle name="常规 2 4 5 2" xfId="3700" xr:uid="{00000000-0005-0000-0000-0000A40E0000}"/>
    <cellStyle name="常规 2 4 5 2 2" xfId="3701" xr:uid="{00000000-0005-0000-0000-0000A50E0000}"/>
    <cellStyle name="常规 2 4 5 3" xfId="3702" xr:uid="{00000000-0005-0000-0000-0000A60E0000}"/>
    <cellStyle name="常规 2 4 5 3 2" xfId="3703" xr:uid="{00000000-0005-0000-0000-0000A70E0000}"/>
    <cellStyle name="常规 2 4 5 4" xfId="3704" xr:uid="{00000000-0005-0000-0000-0000A80E0000}"/>
    <cellStyle name="常规 2 4 6" xfId="3705" xr:uid="{00000000-0005-0000-0000-0000A90E0000}"/>
    <cellStyle name="常规 2 4 6 2" xfId="3706" xr:uid="{00000000-0005-0000-0000-0000AA0E0000}"/>
    <cellStyle name="常规 2 4 6 2 2" xfId="3707" xr:uid="{00000000-0005-0000-0000-0000AB0E0000}"/>
    <cellStyle name="常规 2 4 6 3" xfId="3708" xr:uid="{00000000-0005-0000-0000-0000AC0E0000}"/>
    <cellStyle name="常规 2 4 6 3 2" xfId="3709" xr:uid="{00000000-0005-0000-0000-0000AD0E0000}"/>
    <cellStyle name="常规 2 4 6 4" xfId="3710" xr:uid="{00000000-0005-0000-0000-0000AE0E0000}"/>
    <cellStyle name="常规 2 4 6 4 2" xfId="3711" xr:uid="{00000000-0005-0000-0000-0000AF0E0000}"/>
    <cellStyle name="常规 2 4 6 5" xfId="3712" xr:uid="{00000000-0005-0000-0000-0000B00E0000}"/>
    <cellStyle name="常规 2 4 7" xfId="3713" xr:uid="{00000000-0005-0000-0000-0000B10E0000}"/>
    <cellStyle name="常规 2 4 7 2" xfId="3714" xr:uid="{00000000-0005-0000-0000-0000B20E0000}"/>
    <cellStyle name="常规 2 4 8" xfId="3715" xr:uid="{00000000-0005-0000-0000-0000B30E0000}"/>
    <cellStyle name="常规 2 4 8 2" xfId="3716" xr:uid="{00000000-0005-0000-0000-0000B40E0000}"/>
    <cellStyle name="常规 2 4 9" xfId="3717" xr:uid="{00000000-0005-0000-0000-0000B50E0000}"/>
    <cellStyle name="常规 2 4 9 2" xfId="3718" xr:uid="{00000000-0005-0000-0000-0000B60E0000}"/>
    <cellStyle name="常规 2 5" xfId="3719" xr:uid="{00000000-0005-0000-0000-0000B70E0000}"/>
    <cellStyle name="常规 2 5 2" xfId="3720" xr:uid="{00000000-0005-0000-0000-0000B80E0000}"/>
    <cellStyle name="常规 2 5 2 2" xfId="3721" xr:uid="{00000000-0005-0000-0000-0000B90E0000}"/>
    <cellStyle name="常规 2 5 2 2 2" xfId="3722" xr:uid="{00000000-0005-0000-0000-0000BA0E0000}"/>
    <cellStyle name="常规 2 5 2 2 3" xfId="3723" xr:uid="{00000000-0005-0000-0000-0000BB0E0000}"/>
    <cellStyle name="常规 2 5 2 3" xfId="3724" xr:uid="{00000000-0005-0000-0000-0000BC0E0000}"/>
    <cellStyle name="常规 2 5 2 4" xfId="3725" xr:uid="{00000000-0005-0000-0000-0000BD0E0000}"/>
    <cellStyle name="常规 2 5 2 5" xfId="3726" xr:uid="{00000000-0005-0000-0000-0000BE0E0000}"/>
    <cellStyle name="常规 2 5 3" xfId="3727" xr:uid="{00000000-0005-0000-0000-0000BF0E0000}"/>
    <cellStyle name="常规 2 5 3 2" xfId="3728" xr:uid="{00000000-0005-0000-0000-0000C00E0000}"/>
    <cellStyle name="常规 2 5 3 3" xfId="3729" xr:uid="{00000000-0005-0000-0000-0000C10E0000}"/>
    <cellStyle name="常规 2 5 4" xfId="3730" xr:uid="{00000000-0005-0000-0000-0000C20E0000}"/>
    <cellStyle name="常规 2 5 4 2" xfId="3731" xr:uid="{00000000-0005-0000-0000-0000C30E0000}"/>
    <cellStyle name="常规 2 5 4 3" xfId="3732" xr:uid="{00000000-0005-0000-0000-0000C40E0000}"/>
    <cellStyle name="常规 2 5 5" xfId="3733" xr:uid="{00000000-0005-0000-0000-0000C50E0000}"/>
    <cellStyle name="常规 2 5 6" xfId="3734" xr:uid="{00000000-0005-0000-0000-0000C60E0000}"/>
    <cellStyle name="常规 2 6" xfId="3735" xr:uid="{00000000-0005-0000-0000-0000C70E0000}"/>
    <cellStyle name="常规 2 6 2" xfId="3736" xr:uid="{00000000-0005-0000-0000-0000C80E0000}"/>
    <cellStyle name="常规 2 6 2 2" xfId="3737" xr:uid="{00000000-0005-0000-0000-0000C90E0000}"/>
    <cellStyle name="常规 2 6 3" xfId="3738" xr:uid="{00000000-0005-0000-0000-0000CA0E0000}"/>
    <cellStyle name="常规 2 6 3 2" xfId="3739" xr:uid="{00000000-0005-0000-0000-0000CB0E0000}"/>
    <cellStyle name="常规 2 6 4" xfId="3740" xr:uid="{00000000-0005-0000-0000-0000CC0E0000}"/>
    <cellStyle name="常规 2 7" xfId="3741" xr:uid="{00000000-0005-0000-0000-0000CD0E0000}"/>
    <cellStyle name="常规 2 7 2" xfId="3742" xr:uid="{00000000-0005-0000-0000-0000CE0E0000}"/>
    <cellStyle name="常规 2 7 3" xfId="3743" xr:uid="{00000000-0005-0000-0000-0000CF0E0000}"/>
    <cellStyle name="常规 2 8" xfId="3744" xr:uid="{00000000-0005-0000-0000-0000D00E0000}"/>
    <cellStyle name="常规 2 8 2" xfId="3745" xr:uid="{00000000-0005-0000-0000-0000D10E0000}"/>
    <cellStyle name="常规 2 9" xfId="3746" xr:uid="{00000000-0005-0000-0000-0000D20E0000}"/>
    <cellStyle name="常规 2_2012-2013年“三公”经费预决算情况汇总表样" xfId="3747" xr:uid="{00000000-0005-0000-0000-0000D30E0000}"/>
    <cellStyle name="常规 20" xfId="3748" xr:uid="{00000000-0005-0000-0000-0000D40E0000}"/>
    <cellStyle name="常规 20 2" xfId="3749" xr:uid="{00000000-0005-0000-0000-0000D50E0000}"/>
    <cellStyle name="常规 20 2 2" xfId="3750" xr:uid="{00000000-0005-0000-0000-0000D60E0000}"/>
    <cellStyle name="常规 20 3" xfId="3751" xr:uid="{00000000-0005-0000-0000-0000D70E0000}"/>
    <cellStyle name="常规 21" xfId="3752" xr:uid="{00000000-0005-0000-0000-0000D80E0000}"/>
    <cellStyle name="常规 21 2" xfId="3753" xr:uid="{00000000-0005-0000-0000-0000D90E0000}"/>
    <cellStyle name="常规 21 2 2" xfId="3754" xr:uid="{00000000-0005-0000-0000-0000DA0E0000}"/>
    <cellStyle name="常规 21 3" xfId="3755" xr:uid="{00000000-0005-0000-0000-0000DB0E0000}"/>
    <cellStyle name="常规 22" xfId="3756" xr:uid="{00000000-0005-0000-0000-0000DC0E0000}"/>
    <cellStyle name="常规 22 2" xfId="3757" xr:uid="{00000000-0005-0000-0000-0000DD0E0000}"/>
    <cellStyle name="常规 22 2 2" xfId="3758" xr:uid="{00000000-0005-0000-0000-0000DE0E0000}"/>
    <cellStyle name="常规 22 3" xfId="3759" xr:uid="{00000000-0005-0000-0000-0000DF0E0000}"/>
    <cellStyle name="常规 23" xfId="3760" xr:uid="{00000000-0005-0000-0000-0000E00E0000}"/>
    <cellStyle name="常规 23 2" xfId="3761" xr:uid="{00000000-0005-0000-0000-0000E10E0000}"/>
    <cellStyle name="常规 23 2 2" xfId="3762" xr:uid="{00000000-0005-0000-0000-0000E20E0000}"/>
    <cellStyle name="常规 23 3" xfId="3763" xr:uid="{00000000-0005-0000-0000-0000E30E0000}"/>
    <cellStyle name="常规 24" xfId="3764" xr:uid="{00000000-0005-0000-0000-0000E40E0000}"/>
    <cellStyle name="常规 24 2" xfId="3765" xr:uid="{00000000-0005-0000-0000-0000E50E0000}"/>
    <cellStyle name="常规 24 2 2" xfId="3766" xr:uid="{00000000-0005-0000-0000-0000E60E0000}"/>
    <cellStyle name="常规 24 3" xfId="3767" xr:uid="{00000000-0005-0000-0000-0000E70E0000}"/>
    <cellStyle name="常规 25" xfId="3768" xr:uid="{00000000-0005-0000-0000-0000E80E0000}"/>
    <cellStyle name="常规 25 2" xfId="3769" xr:uid="{00000000-0005-0000-0000-0000E90E0000}"/>
    <cellStyle name="常规 25 2 2" xfId="3770" xr:uid="{00000000-0005-0000-0000-0000EA0E0000}"/>
    <cellStyle name="常规 25 3" xfId="3771" xr:uid="{00000000-0005-0000-0000-0000EB0E0000}"/>
    <cellStyle name="常规 26" xfId="3772" xr:uid="{00000000-0005-0000-0000-0000EC0E0000}"/>
    <cellStyle name="常规 26 2" xfId="3773" xr:uid="{00000000-0005-0000-0000-0000ED0E0000}"/>
    <cellStyle name="常规 26 2 2" xfId="3774" xr:uid="{00000000-0005-0000-0000-0000EE0E0000}"/>
    <cellStyle name="常规 26 3" xfId="3775" xr:uid="{00000000-0005-0000-0000-0000EF0E0000}"/>
    <cellStyle name="常规 27" xfId="3776" xr:uid="{00000000-0005-0000-0000-0000F00E0000}"/>
    <cellStyle name="常规 27 2" xfId="3777" xr:uid="{00000000-0005-0000-0000-0000F10E0000}"/>
    <cellStyle name="常规 27 2 2" xfId="3778" xr:uid="{00000000-0005-0000-0000-0000F20E0000}"/>
    <cellStyle name="常规 27 3" xfId="3779" xr:uid="{00000000-0005-0000-0000-0000F30E0000}"/>
    <cellStyle name="常规 28" xfId="3780" xr:uid="{00000000-0005-0000-0000-0000F40E0000}"/>
    <cellStyle name="常规 28 2" xfId="3781" xr:uid="{00000000-0005-0000-0000-0000F50E0000}"/>
    <cellStyle name="常规 28 2 2" xfId="3782" xr:uid="{00000000-0005-0000-0000-0000F60E0000}"/>
    <cellStyle name="常规 28 3" xfId="3783" xr:uid="{00000000-0005-0000-0000-0000F70E0000}"/>
    <cellStyle name="常规 29" xfId="3784" xr:uid="{00000000-0005-0000-0000-0000F80E0000}"/>
    <cellStyle name="常规 29 2" xfId="3785" xr:uid="{00000000-0005-0000-0000-0000F90E0000}"/>
    <cellStyle name="常规 29 2 2" xfId="3786" xr:uid="{00000000-0005-0000-0000-0000FA0E0000}"/>
    <cellStyle name="常规 29 3" xfId="3787" xr:uid="{00000000-0005-0000-0000-0000FB0E0000}"/>
    <cellStyle name="常规 3" xfId="3788" xr:uid="{00000000-0005-0000-0000-0000FC0E0000}"/>
    <cellStyle name="常规 3 10" xfId="3789" xr:uid="{00000000-0005-0000-0000-0000FD0E0000}"/>
    <cellStyle name="常规 3 11" xfId="3790" xr:uid="{00000000-0005-0000-0000-0000FE0E0000}"/>
    <cellStyle name="常规 3 2" xfId="3791" xr:uid="{00000000-0005-0000-0000-0000FF0E0000}"/>
    <cellStyle name="常规 3 2 2" xfId="3792" xr:uid="{00000000-0005-0000-0000-0000000F0000}"/>
    <cellStyle name="常规 3 2 2 2" xfId="3793" xr:uid="{00000000-0005-0000-0000-0000010F0000}"/>
    <cellStyle name="常规 3 2 2 2 2" xfId="3794" xr:uid="{00000000-0005-0000-0000-0000020F0000}"/>
    <cellStyle name="常规 3 2 2 3" xfId="3795" xr:uid="{00000000-0005-0000-0000-0000030F0000}"/>
    <cellStyle name="常规 3 2 2 3 2" xfId="3796" xr:uid="{00000000-0005-0000-0000-0000040F0000}"/>
    <cellStyle name="常规 3 2 2 4" xfId="3797" xr:uid="{00000000-0005-0000-0000-0000050F0000}"/>
    <cellStyle name="常规 3 2 2 4 2" xfId="3798" xr:uid="{00000000-0005-0000-0000-0000060F0000}"/>
    <cellStyle name="常规 3 2 2 5" xfId="3799" xr:uid="{00000000-0005-0000-0000-0000070F0000}"/>
    <cellStyle name="常规 3 2 2 6" xfId="3800" xr:uid="{00000000-0005-0000-0000-0000080F0000}"/>
    <cellStyle name="常规 3 2 2 6 2" xfId="3801" xr:uid="{00000000-0005-0000-0000-0000090F0000}"/>
    <cellStyle name="常规 3 2 3" xfId="3802" xr:uid="{00000000-0005-0000-0000-00000A0F0000}"/>
    <cellStyle name="常规 3 2 3 2" xfId="3803" xr:uid="{00000000-0005-0000-0000-00000B0F0000}"/>
    <cellStyle name="常规 3 2 3 2 2" xfId="3804" xr:uid="{00000000-0005-0000-0000-00000C0F0000}"/>
    <cellStyle name="常规 3 2 3 3" xfId="3805" xr:uid="{00000000-0005-0000-0000-00000D0F0000}"/>
    <cellStyle name="常规 3 2 3 3 2" xfId="3806" xr:uid="{00000000-0005-0000-0000-00000E0F0000}"/>
    <cellStyle name="常规 3 2 3 4" xfId="3807" xr:uid="{00000000-0005-0000-0000-00000F0F0000}"/>
    <cellStyle name="常规 3 2 3 5" xfId="3808" xr:uid="{00000000-0005-0000-0000-0000100F0000}"/>
    <cellStyle name="常规 3 2 4" xfId="3809" xr:uid="{00000000-0005-0000-0000-0000110F0000}"/>
    <cellStyle name="常规 3 2 4 2" xfId="3810" xr:uid="{00000000-0005-0000-0000-0000120F0000}"/>
    <cellStyle name="常规 3 2 4 2 2" xfId="3811" xr:uid="{00000000-0005-0000-0000-0000130F0000}"/>
    <cellStyle name="常规 3 2 4 3" xfId="3812" xr:uid="{00000000-0005-0000-0000-0000140F0000}"/>
    <cellStyle name="常规 3 2 4 3 2" xfId="3813" xr:uid="{00000000-0005-0000-0000-0000150F0000}"/>
    <cellStyle name="常规 3 2 4 4" xfId="3814" xr:uid="{00000000-0005-0000-0000-0000160F0000}"/>
    <cellStyle name="常规 3 2 4 4 2" xfId="3815" xr:uid="{00000000-0005-0000-0000-0000170F0000}"/>
    <cellStyle name="常规 3 2 4 5" xfId="3816" xr:uid="{00000000-0005-0000-0000-0000180F0000}"/>
    <cellStyle name="常规 3 2 5" xfId="3817" xr:uid="{00000000-0005-0000-0000-0000190F0000}"/>
    <cellStyle name="常规 3 2 5 2" xfId="3818" xr:uid="{00000000-0005-0000-0000-00001A0F0000}"/>
    <cellStyle name="常规 3 2 6" xfId="3819" xr:uid="{00000000-0005-0000-0000-00001B0F0000}"/>
    <cellStyle name="常规 3 2 6 2" xfId="3820" xr:uid="{00000000-0005-0000-0000-00001C0F0000}"/>
    <cellStyle name="常规 3 2 7" xfId="3821" xr:uid="{00000000-0005-0000-0000-00001D0F0000}"/>
    <cellStyle name="常规 3 2 8" xfId="3822" xr:uid="{00000000-0005-0000-0000-00001E0F0000}"/>
    <cellStyle name="常规 3 2 8 2" xfId="3823" xr:uid="{00000000-0005-0000-0000-00001F0F0000}"/>
    <cellStyle name="常规 3 3" xfId="3824" xr:uid="{00000000-0005-0000-0000-0000200F0000}"/>
    <cellStyle name="常规 3 3 2" xfId="3825" xr:uid="{00000000-0005-0000-0000-0000210F0000}"/>
    <cellStyle name="常规 3 3 3" xfId="3826" xr:uid="{00000000-0005-0000-0000-0000220F0000}"/>
    <cellStyle name="常规 3 3 4" xfId="3827" xr:uid="{00000000-0005-0000-0000-0000230F0000}"/>
    <cellStyle name="常规 3 3 5" xfId="3828" xr:uid="{00000000-0005-0000-0000-0000240F0000}"/>
    <cellStyle name="常规 3 4" xfId="3829" xr:uid="{00000000-0005-0000-0000-0000250F0000}"/>
    <cellStyle name="常规 3 4 2" xfId="3830" xr:uid="{00000000-0005-0000-0000-0000260F0000}"/>
    <cellStyle name="常规 3 4 2 2" xfId="3831" xr:uid="{00000000-0005-0000-0000-0000270F0000}"/>
    <cellStyle name="常规 3 4 3" xfId="3832" xr:uid="{00000000-0005-0000-0000-0000280F0000}"/>
    <cellStyle name="常规 3 4 3 2" xfId="3833" xr:uid="{00000000-0005-0000-0000-0000290F0000}"/>
    <cellStyle name="常规 3 4 4" xfId="3834" xr:uid="{00000000-0005-0000-0000-00002A0F0000}"/>
    <cellStyle name="常规 3 4 5" xfId="3835" xr:uid="{00000000-0005-0000-0000-00002B0F0000}"/>
    <cellStyle name="常规 3 5" xfId="3836" xr:uid="{00000000-0005-0000-0000-00002C0F0000}"/>
    <cellStyle name="常规 3 5 2" xfId="3837" xr:uid="{00000000-0005-0000-0000-00002D0F0000}"/>
    <cellStyle name="常规 3 5 2 2" xfId="3838" xr:uid="{00000000-0005-0000-0000-00002E0F0000}"/>
    <cellStyle name="常规 3 5 3" xfId="3839" xr:uid="{00000000-0005-0000-0000-00002F0F0000}"/>
    <cellStyle name="常规 3 5 3 2" xfId="3840" xr:uid="{00000000-0005-0000-0000-0000300F0000}"/>
    <cellStyle name="常规 3 5 4" xfId="3841" xr:uid="{00000000-0005-0000-0000-0000310F0000}"/>
    <cellStyle name="常规 3 5 5" xfId="3842" xr:uid="{00000000-0005-0000-0000-0000320F0000}"/>
    <cellStyle name="常规 3 6" xfId="3843" xr:uid="{00000000-0005-0000-0000-0000330F0000}"/>
    <cellStyle name="常规 3 6 2" xfId="3844" xr:uid="{00000000-0005-0000-0000-0000340F0000}"/>
    <cellStyle name="常规 3 6 2 2" xfId="3845" xr:uid="{00000000-0005-0000-0000-0000350F0000}"/>
    <cellStyle name="常规 3 6 3" xfId="3846" xr:uid="{00000000-0005-0000-0000-0000360F0000}"/>
    <cellStyle name="常规 3 6 3 2" xfId="3847" xr:uid="{00000000-0005-0000-0000-0000370F0000}"/>
    <cellStyle name="常规 3 6 4" xfId="3848" xr:uid="{00000000-0005-0000-0000-0000380F0000}"/>
    <cellStyle name="常规 3 6 5" xfId="3849" xr:uid="{00000000-0005-0000-0000-0000390F0000}"/>
    <cellStyle name="常规 3 7" xfId="3850" xr:uid="{00000000-0005-0000-0000-00003A0F0000}"/>
    <cellStyle name="常规 3 7 2" xfId="3851" xr:uid="{00000000-0005-0000-0000-00003B0F0000}"/>
    <cellStyle name="常规 3 7 2 2" xfId="3852" xr:uid="{00000000-0005-0000-0000-00003C0F0000}"/>
    <cellStyle name="常规 3 7 3" xfId="3853" xr:uid="{00000000-0005-0000-0000-00003D0F0000}"/>
    <cellStyle name="常规 3 7 3 2" xfId="3854" xr:uid="{00000000-0005-0000-0000-00003E0F0000}"/>
    <cellStyle name="常规 3 7 4" xfId="3855" xr:uid="{00000000-0005-0000-0000-00003F0F0000}"/>
    <cellStyle name="常规 3 8" xfId="3856" xr:uid="{00000000-0005-0000-0000-0000400F0000}"/>
    <cellStyle name="常规 3 8 2" xfId="3857" xr:uid="{00000000-0005-0000-0000-0000410F0000}"/>
    <cellStyle name="常规 3 9" xfId="3858" xr:uid="{00000000-0005-0000-0000-0000420F0000}"/>
    <cellStyle name="常规 3 9 2" xfId="3859" xr:uid="{00000000-0005-0000-0000-0000430F0000}"/>
    <cellStyle name="常规 3_收入总表2" xfId="3860" xr:uid="{00000000-0005-0000-0000-0000440F0000}"/>
    <cellStyle name="常规 30" xfId="3861" xr:uid="{00000000-0005-0000-0000-0000450F0000}"/>
    <cellStyle name="常规 30 2" xfId="3862" xr:uid="{00000000-0005-0000-0000-0000460F0000}"/>
    <cellStyle name="常规 30 3" xfId="3863" xr:uid="{00000000-0005-0000-0000-0000470F0000}"/>
    <cellStyle name="常规 31" xfId="3864" xr:uid="{00000000-0005-0000-0000-0000480F0000}"/>
    <cellStyle name="常规 31 2" xfId="3865" xr:uid="{00000000-0005-0000-0000-0000490F0000}"/>
    <cellStyle name="常规 32" xfId="3866" xr:uid="{00000000-0005-0000-0000-00004A0F0000}"/>
    <cellStyle name="常规 32 2" xfId="3867" xr:uid="{00000000-0005-0000-0000-00004B0F0000}"/>
    <cellStyle name="常规 33" xfId="3868" xr:uid="{00000000-0005-0000-0000-00004C0F0000}"/>
    <cellStyle name="常规 33 2" xfId="3869" xr:uid="{00000000-0005-0000-0000-00004D0F0000}"/>
    <cellStyle name="常规 33 3" xfId="3870" xr:uid="{00000000-0005-0000-0000-00004E0F0000}"/>
    <cellStyle name="常规 33 3 4" xfId="3871" xr:uid="{00000000-0005-0000-0000-00004F0F0000}"/>
    <cellStyle name="常规 33 3 4 2" xfId="3872" xr:uid="{00000000-0005-0000-0000-0000500F0000}"/>
    <cellStyle name="常规 34" xfId="3873" xr:uid="{00000000-0005-0000-0000-0000510F0000}"/>
    <cellStyle name="常规 35" xfId="3874" xr:uid="{00000000-0005-0000-0000-0000520F0000}"/>
    <cellStyle name="常规 36" xfId="3875" xr:uid="{00000000-0005-0000-0000-0000530F0000}"/>
    <cellStyle name="常规 37" xfId="3876" xr:uid="{00000000-0005-0000-0000-0000540F0000}"/>
    <cellStyle name="常规 38" xfId="3877" xr:uid="{00000000-0005-0000-0000-0000550F0000}"/>
    <cellStyle name="常规 39" xfId="3878" xr:uid="{00000000-0005-0000-0000-0000560F0000}"/>
    <cellStyle name="常规 4" xfId="3879" xr:uid="{00000000-0005-0000-0000-0000570F0000}"/>
    <cellStyle name="常规 4 2" xfId="3880" xr:uid="{00000000-0005-0000-0000-0000580F0000}"/>
    <cellStyle name="常规 4 2 10" xfId="3881" xr:uid="{00000000-0005-0000-0000-0000590F0000}"/>
    <cellStyle name="常规 4 2 11" xfId="3882" xr:uid="{00000000-0005-0000-0000-00005A0F0000}"/>
    <cellStyle name="常规 4 2 2" xfId="3883" xr:uid="{00000000-0005-0000-0000-00005B0F0000}"/>
    <cellStyle name="常规 4 2 2 2" xfId="3884" xr:uid="{00000000-0005-0000-0000-00005C0F0000}"/>
    <cellStyle name="常规 4 2 2 2 2" xfId="3885" xr:uid="{00000000-0005-0000-0000-00005D0F0000}"/>
    <cellStyle name="常规 4 2 2 2 2 2" xfId="3886" xr:uid="{00000000-0005-0000-0000-00005E0F0000}"/>
    <cellStyle name="常规 4 2 2 2 3" xfId="3887" xr:uid="{00000000-0005-0000-0000-00005F0F0000}"/>
    <cellStyle name="常规 4 2 2 2 3 2" xfId="3888" xr:uid="{00000000-0005-0000-0000-0000600F0000}"/>
    <cellStyle name="常规 4 2 2 2 4" xfId="3889" xr:uid="{00000000-0005-0000-0000-0000610F0000}"/>
    <cellStyle name="常规 4 2 2 2 4 2" xfId="3890" xr:uid="{00000000-0005-0000-0000-0000620F0000}"/>
    <cellStyle name="常规 4 2 2 2 5" xfId="3891" xr:uid="{00000000-0005-0000-0000-0000630F0000}"/>
    <cellStyle name="常规 4 2 2 2 5 2" xfId="3892" xr:uid="{00000000-0005-0000-0000-0000640F0000}"/>
    <cellStyle name="常规 4 2 2 2 6" xfId="3893" xr:uid="{00000000-0005-0000-0000-0000650F0000}"/>
    <cellStyle name="常规 4 2 2 3" xfId="3894" xr:uid="{00000000-0005-0000-0000-0000660F0000}"/>
    <cellStyle name="常规 4 2 2 3 2" xfId="3895" xr:uid="{00000000-0005-0000-0000-0000670F0000}"/>
    <cellStyle name="常规 4 2 2 3 2 2" xfId="3896" xr:uid="{00000000-0005-0000-0000-0000680F0000}"/>
    <cellStyle name="常规 4 2 2 3 3" xfId="3897" xr:uid="{00000000-0005-0000-0000-0000690F0000}"/>
    <cellStyle name="常规 4 2 2 3 3 2" xfId="3898" xr:uid="{00000000-0005-0000-0000-00006A0F0000}"/>
    <cellStyle name="常规 4 2 2 3 4" xfId="3899" xr:uid="{00000000-0005-0000-0000-00006B0F0000}"/>
    <cellStyle name="常规 4 2 2 4" xfId="3900" xr:uid="{00000000-0005-0000-0000-00006C0F0000}"/>
    <cellStyle name="常规 4 2 2 4 2" xfId="3901" xr:uid="{00000000-0005-0000-0000-00006D0F0000}"/>
    <cellStyle name="常规 4 2 2 4 2 2" xfId="3902" xr:uid="{00000000-0005-0000-0000-00006E0F0000}"/>
    <cellStyle name="常规 4 2 2 4 3" xfId="3903" xr:uid="{00000000-0005-0000-0000-00006F0F0000}"/>
    <cellStyle name="常规 4 2 2 4 3 2" xfId="3904" xr:uid="{00000000-0005-0000-0000-0000700F0000}"/>
    <cellStyle name="常规 4 2 2 4 4" xfId="3905" xr:uid="{00000000-0005-0000-0000-0000710F0000}"/>
    <cellStyle name="常规 4 2 2 4 4 2" xfId="3906" xr:uid="{00000000-0005-0000-0000-0000720F0000}"/>
    <cellStyle name="常规 4 2 2 4 5" xfId="3907" xr:uid="{00000000-0005-0000-0000-0000730F0000}"/>
    <cellStyle name="常规 4 2 2 5" xfId="3908" xr:uid="{00000000-0005-0000-0000-0000740F0000}"/>
    <cellStyle name="常规 4 2 2 5 2" xfId="3909" xr:uid="{00000000-0005-0000-0000-0000750F0000}"/>
    <cellStyle name="常规 4 2 2 6" xfId="3910" xr:uid="{00000000-0005-0000-0000-0000760F0000}"/>
    <cellStyle name="常规 4 2 2 6 2" xfId="3911" xr:uid="{00000000-0005-0000-0000-0000770F0000}"/>
    <cellStyle name="常规 4 2 2 7" xfId="3912" xr:uid="{00000000-0005-0000-0000-0000780F0000}"/>
    <cellStyle name="常规 4 2 2 7 2" xfId="3913" xr:uid="{00000000-0005-0000-0000-0000790F0000}"/>
    <cellStyle name="常规 4 2 2 8" xfId="3914" xr:uid="{00000000-0005-0000-0000-00007A0F0000}"/>
    <cellStyle name="常规 4 2 2 9" xfId="3915" xr:uid="{00000000-0005-0000-0000-00007B0F0000}"/>
    <cellStyle name="常规 4 2 3" xfId="3916" xr:uid="{00000000-0005-0000-0000-00007C0F0000}"/>
    <cellStyle name="常规 4 2 3 2" xfId="3917" xr:uid="{00000000-0005-0000-0000-00007D0F0000}"/>
    <cellStyle name="常规 4 2 3 2 2" xfId="3918" xr:uid="{00000000-0005-0000-0000-00007E0F0000}"/>
    <cellStyle name="常规 4 2 3 3" xfId="3919" xr:uid="{00000000-0005-0000-0000-00007F0F0000}"/>
    <cellStyle name="常规 4 2 3 3 2" xfId="3920" xr:uid="{00000000-0005-0000-0000-0000800F0000}"/>
    <cellStyle name="常规 4 2 3 4" xfId="3921" xr:uid="{00000000-0005-0000-0000-0000810F0000}"/>
    <cellStyle name="常规 4 2 3 4 2" xfId="3922" xr:uid="{00000000-0005-0000-0000-0000820F0000}"/>
    <cellStyle name="常规 4 2 3 5" xfId="3923" xr:uid="{00000000-0005-0000-0000-0000830F0000}"/>
    <cellStyle name="常规 4 2 3 6" xfId="3924" xr:uid="{00000000-0005-0000-0000-0000840F0000}"/>
    <cellStyle name="常规 4 2 4" xfId="3925" xr:uid="{00000000-0005-0000-0000-0000850F0000}"/>
    <cellStyle name="常规 4 2 4 2" xfId="3926" xr:uid="{00000000-0005-0000-0000-0000860F0000}"/>
    <cellStyle name="常规 4 2 4 2 2" xfId="3927" xr:uid="{00000000-0005-0000-0000-0000870F0000}"/>
    <cellStyle name="常规 4 2 4 3" xfId="3928" xr:uid="{00000000-0005-0000-0000-0000880F0000}"/>
    <cellStyle name="常规 4 2 4 3 2" xfId="3929" xr:uid="{00000000-0005-0000-0000-0000890F0000}"/>
    <cellStyle name="常规 4 2 4 4" xfId="3930" xr:uid="{00000000-0005-0000-0000-00008A0F0000}"/>
    <cellStyle name="常规 4 2 4 4 2" xfId="3931" xr:uid="{00000000-0005-0000-0000-00008B0F0000}"/>
    <cellStyle name="常规 4 2 4 5" xfId="3932" xr:uid="{00000000-0005-0000-0000-00008C0F0000}"/>
    <cellStyle name="常规 4 2 5" xfId="3933" xr:uid="{00000000-0005-0000-0000-00008D0F0000}"/>
    <cellStyle name="常规 4 2 5 2" xfId="3934" xr:uid="{00000000-0005-0000-0000-00008E0F0000}"/>
    <cellStyle name="常规 4 2 5 2 2" xfId="3935" xr:uid="{00000000-0005-0000-0000-00008F0F0000}"/>
    <cellStyle name="常规 4 2 5 3" xfId="3936" xr:uid="{00000000-0005-0000-0000-0000900F0000}"/>
    <cellStyle name="常规 4 2 5 3 2" xfId="3937" xr:uid="{00000000-0005-0000-0000-0000910F0000}"/>
    <cellStyle name="常规 4 2 5 4" xfId="3938" xr:uid="{00000000-0005-0000-0000-0000920F0000}"/>
    <cellStyle name="常规 4 2 6" xfId="3939" xr:uid="{00000000-0005-0000-0000-0000930F0000}"/>
    <cellStyle name="常规 4 2 6 2" xfId="3940" xr:uid="{00000000-0005-0000-0000-0000940F0000}"/>
    <cellStyle name="常规 4 2 6 2 2" xfId="3941" xr:uid="{00000000-0005-0000-0000-0000950F0000}"/>
    <cellStyle name="常规 4 2 6 3" xfId="3942" xr:uid="{00000000-0005-0000-0000-0000960F0000}"/>
    <cellStyle name="常规 4 2 6 3 2" xfId="3943" xr:uid="{00000000-0005-0000-0000-0000970F0000}"/>
    <cellStyle name="常规 4 2 6 4" xfId="3944" xr:uid="{00000000-0005-0000-0000-0000980F0000}"/>
    <cellStyle name="常规 4 2 6 4 2" xfId="3945" xr:uid="{00000000-0005-0000-0000-0000990F0000}"/>
    <cellStyle name="常规 4 2 6 5" xfId="3946" xr:uid="{00000000-0005-0000-0000-00009A0F0000}"/>
    <cellStyle name="常规 4 2 7" xfId="3947" xr:uid="{00000000-0005-0000-0000-00009B0F0000}"/>
    <cellStyle name="常规 4 2 7 2" xfId="3948" xr:uid="{00000000-0005-0000-0000-00009C0F0000}"/>
    <cellStyle name="常规 4 2 8" xfId="3949" xr:uid="{00000000-0005-0000-0000-00009D0F0000}"/>
    <cellStyle name="常规 4 2 8 2" xfId="3950" xr:uid="{00000000-0005-0000-0000-00009E0F0000}"/>
    <cellStyle name="常规 4 2 9" xfId="3951" xr:uid="{00000000-0005-0000-0000-00009F0F0000}"/>
    <cellStyle name="常规 4 2 9 2" xfId="3952" xr:uid="{00000000-0005-0000-0000-0000A00F0000}"/>
    <cellStyle name="常规 4 3" xfId="3953" xr:uid="{00000000-0005-0000-0000-0000A10F0000}"/>
    <cellStyle name="常规 4 3 2" xfId="3954" xr:uid="{00000000-0005-0000-0000-0000A20F0000}"/>
    <cellStyle name="常规 4 3 2 2" xfId="3955" xr:uid="{00000000-0005-0000-0000-0000A30F0000}"/>
    <cellStyle name="常规 4 3 2 3" xfId="3956" xr:uid="{00000000-0005-0000-0000-0000A40F0000}"/>
    <cellStyle name="常规 4 3 3" xfId="3957" xr:uid="{00000000-0005-0000-0000-0000A50F0000}"/>
    <cellStyle name="常规 4 3 3 2" xfId="3958" xr:uid="{00000000-0005-0000-0000-0000A60F0000}"/>
    <cellStyle name="常规 4 3 4" xfId="3959" xr:uid="{00000000-0005-0000-0000-0000A70F0000}"/>
    <cellStyle name="常规 4 3 4 2" xfId="3960" xr:uid="{00000000-0005-0000-0000-0000A80F0000}"/>
    <cellStyle name="常规 4 3 5" xfId="3961" xr:uid="{00000000-0005-0000-0000-0000A90F0000}"/>
    <cellStyle name="常规 4 3 6" xfId="3962" xr:uid="{00000000-0005-0000-0000-0000AA0F0000}"/>
    <cellStyle name="常规 4 4" xfId="3963" xr:uid="{00000000-0005-0000-0000-0000AB0F0000}"/>
    <cellStyle name="常规 4 4 2" xfId="3964" xr:uid="{00000000-0005-0000-0000-0000AC0F0000}"/>
    <cellStyle name="常规 4 4 3" xfId="3965" xr:uid="{00000000-0005-0000-0000-0000AD0F0000}"/>
    <cellStyle name="常规 4 5" xfId="3966" xr:uid="{00000000-0005-0000-0000-0000AE0F0000}"/>
    <cellStyle name="常规 4 5 2" xfId="3967" xr:uid="{00000000-0005-0000-0000-0000AF0F0000}"/>
    <cellStyle name="常规 4 5 3" xfId="3968" xr:uid="{00000000-0005-0000-0000-0000B00F0000}"/>
    <cellStyle name="常规 4 6" xfId="3969" xr:uid="{00000000-0005-0000-0000-0000B10F0000}"/>
    <cellStyle name="常规 4 6 2" xfId="3970" xr:uid="{00000000-0005-0000-0000-0000B20F0000}"/>
    <cellStyle name="常规 4 6 3" xfId="3971" xr:uid="{00000000-0005-0000-0000-0000B30F0000}"/>
    <cellStyle name="常规 4 7" xfId="3972" xr:uid="{00000000-0005-0000-0000-0000B40F0000}"/>
    <cellStyle name="常规 4_征收计划表8" xfId="3973" xr:uid="{00000000-0005-0000-0000-0000B50F0000}"/>
    <cellStyle name="常规 40" xfId="3974" xr:uid="{00000000-0005-0000-0000-0000B60F0000}"/>
    <cellStyle name="常规 41" xfId="3975" xr:uid="{00000000-0005-0000-0000-0000B70F0000}"/>
    <cellStyle name="常规 42" xfId="3976" xr:uid="{00000000-0005-0000-0000-0000B80F0000}"/>
    <cellStyle name="常规 43" xfId="3977" xr:uid="{00000000-0005-0000-0000-0000B90F0000}"/>
    <cellStyle name="常规 44" xfId="3978" xr:uid="{00000000-0005-0000-0000-0000BA0F0000}"/>
    <cellStyle name="常规 44 2" xfId="3979" xr:uid="{00000000-0005-0000-0000-0000BB0F0000}"/>
    <cellStyle name="常规 45" xfId="3980" xr:uid="{00000000-0005-0000-0000-0000BC0F0000}"/>
    <cellStyle name="常规 45 2" xfId="3981" xr:uid="{00000000-0005-0000-0000-0000BD0F0000}"/>
    <cellStyle name="常规 46" xfId="3982" xr:uid="{00000000-0005-0000-0000-0000BE0F0000}"/>
    <cellStyle name="常规 47" xfId="3983" xr:uid="{00000000-0005-0000-0000-0000BF0F0000}"/>
    <cellStyle name="常规 48" xfId="3984" xr:uid="{00000000-0005-0000-0000-0000C00F0000}"/>
    <cellStyle name="常规 48 2" xfId="3985" xr:uid="{00000000-0005-0000-0000-0000C10F0000}"/>
    <cellStyle name="常规 48 3" xfId="3986" xr:uid="{00000000-0005-0000-0000-0000C20F0000}"/>
    <cellStyle name="常规 49" xfId="3987" xr:uid="{00000000-0005-0000-0000-0000C30F0000}"/>
    <cellStyle name="常规 49 2" xfId="3988" xr:uid="{00000000-0005-0000-0000-0000C40F0000}"/>
    <cellStyle name="常规 5" xfId="3989" xr:uid="{00000000-0005-0000-0000-0000C50F0000}"/>
    <cellStyle name="常规 5 10" xfId="3990" xr:uid="{00000000-0005-0000-0000-0000C60F0000}"/>
    <cellStyle name="常规 5 2" xfId="3991" xr:uid="{00000000-0005-0000-0000-0000C70F0000}"/>
    <cellStyle name="常规 5 2 2" xfId="3992" xr:uid="{00000000-0005-0000-0000-0000C80F0000}"/>
    <cellStyle name="常规 5 2 2 2" xfId="3993" xr:uid="{00000000-0005-0000-0000-0000C90F0000}"/>
    <cellStyle name="常规 5 2 2 2 2" xfId="3994" xr:uid="{00000000-0005-0000-0000-0000CA0F0000}"/>
    <cellStyle name="常规 5 2 2 3" xfId="3995" xr:uid="{00000000-0005-0000-0000-0000CB0F0000}"/>
    <cellStyle name="常规 5 2 2 3 2" xfId="3996" xr:uid="{00000000-0005-0000-0000-0000CC0F0000}"/>
    <cellStyle name="常规 5 2 2 4" xfId="3997" xr:uid="{00000000-0005-0000-0000-0000CD0F0000}"/>
    <cellStyle name="常规 5 2 2 4 2" xfId="3998" xr:uid="{00000000-0005-0000-0000-0000CE0F0000}"/>
    <cellStyle name="常规 5 2 2 5" xfId="3999" xr:uid="{00000000-0005-0000-0000-0000CF0F0000}"/>
    <cellStyle name="常规 5 2 2 5 2" xfId="4000" xr:uid="{00000000-0005-0000-0000-0000D00F0000}"/>
    <cellStyle name="常规 5 2 2 6" xfId="4001" xr:uid="{00000000-0005-0000-0000-0000D10F0000}"/>
    <cellStyle name="常规 5 2 3" xfId="4002" xr:uid="{00000000-0005-0000-0000-0000D20F0000}"/>
    <cellStyle name="常规 5 2 3 2" xfId="4003" xr:uid="{00000000-0005-0000-0000-0000D30F0000}"/>
    <cellStyle name="常规 5 2 3 2 2" xfId="4004" xr:uid="{00000000-0005-0000-0000-0000D40F0000}"/>
    <cellStyle name="常规 5 2 3 3" xfId="4005" xr:uid="{00000000-0005-0000-0000-0000D50F0000}"/>
    <cellStyle name="常规 5 2 3 3 2" xfId="4006" xr:uid="{00000000-0005-0000-0000-0000D60F0000}"/>
    <cellStyle name="常规 5 2 3 4" xfId="4007" xr:uid="{00000000-0005-0000-0000-0000D70F0000}"/>
    <cellStyle name="常规 5 2 3 5" xfId="4008" xr:uid="{00000000-0005-0000-0000-0000D80F0000}"/>
    <cellStyle name="常规 5 2 4" xfId="4009" xr:uid="{00000000-0005-0000-0000-0000D90F0000}"/>
    <cellStyle name="常规 5 2 4 2" xfId="4010" xr:uid="{00000000-0005-0000-0000-0000DA0F0000}"/>
    <cellStyle name="常规 5 2 4 2 2" xfId="4011" xr:uid="{00000000-0005-0000-0000-0000DB0F0000}"/>
    <cellStyle name="常规 5 2 4 3" xfId="4012" xr:uid="{00000000-0005-0000-0000-0000DC0F0000}"/>
    <cellStyle name="常规 5 2 4 3 2" xfId="4013" xr:uid="{00000000-0005-0000-0000-0000DD0F0000}"/>
    <cellStyle name="常规 5 2 4 4" xfId="4014" xr:uid="{00000000-0005-0000-0000-0000DE0F0000}"/>
    <cellStyle name="常规 5 2 4 4 2" xfId="4015" xr:uid="{00000000-0005-0000-0000-0000DF0F0000}"/>
    <cellStyle name="常规 5 2 4 5" xfId="4016" xr:uid="{00000000-0005-0000-0000-0000E00F0000}"/>
    <cellStyle name="常规 5 2 5" xfId="4017" xr:uid="{00000000-0005-0000-0000-0000E10F0000}"/>
    <cellStyle name="常规 5 2 5 2" xfId="4018" xr:uid="{00000000-0005-0000-0000-0000E20F0000}"/>
    <cellStyle name="常规 5 2 6" xfId="4019" xr:uid="{00000000-0005-0000-0000-0000E30F0000}"/>
    <cellStyle name="常规 5 2 6 2" xfId="4020" xr:uid="{00000000-0005-0000-0000-0000E40F0000}"/>
    <cellStyle name="常规 5 2 7" xfId="4021" xr:uid="{00000000-0005-0000-0000-0000E50F0000}"/>
    <cellStyle name="常规 5 2 7 2" xfId="4022" xr:uid="{00000000-0005-0000-0000-0000E60F0000}"/>
    <cellStyle name="常规 5 2 8" xfId="4023" xr:uid="{00000000-0005-0000-0000-0000E70F0000}"/>
    <cellStyle name="常规 5 3" xfId="4024" xr:uid="{00000000-0005-0000-0000-0000E80F0000}"/>
    <cellStyle name="常规 5 3 2" xfId="4025" xr:uid="{00000000-0005-0000-0000-0000E90F0000}"/>
    <cellStyle name="常规 5 3 2 2" xfId="4026" xr:uid="{00000000-0005-0000-0000-0000EA0F0000}"/>
    <cellStyle name="常规 5 3 3" xfId="4027" xr:uid="{00000000-0005-0000-0000-0000EB0F0000}"/>
    <cellStyle name="常规 5 3 3 2" xfId="4028" xr:uid="{00000000-0005-0000-0000-0000EC0F0000}"/>
    <cellStyle name="常规 5 3 4" xfId="4029" xr:uid="{00000000-0005-0000-0000-0000ED0F0000}"/>
    <cellStyle name="常规 5 3 4 2" xfId="4030" xr:uid="{00000000-0005-0000-0000-0000EE0F0000}"/>
    <cellStyle name="常规 5 3 5" xfId="4031" xr:uid="{00000000-0005-0000-0000-0000EF0F0000}"/>
    <cellStyle name="常规 5 4" xfId="4032" xr:uid="{00000000-0005-0000-0000-0000F00F0000}"/>
    <cellStyle name="常规 5 4 2" xfId="4033" xr:uid="{00000000-0005-0000-0000-0000F10F0000}"/>
    <cellStyle name="常规 5 4 2 2" xfId="4034" xr:uid="{00000000-0005-0000-0000-0000F20F0000}"/>
    <cellStyle name="常规 5 4 3" xfId="4035" xr:uid="{00000000-0005-0000-0000-0000F30F0000}"/>
    <cellStyle name="常规 5 4 3 2" xfId="4036" xr:uid="{00000000-0005-0000-0000-0000F40F0000}"/>
    <cellStyle name="常规 5 4 4" xfId="4037" xr:uid="{00000000-0005-0000-0000-0000F50F0000}"/>
    <cellStyle name="常规 5 4 4 2" xfId="4038" xr:uid="{00000000-0005-0000-0000-0000F60F0000}"/>
    <cellStyle name="常规 5 4 5" xfId="4039" xr:uid="{00000000-0005-0000-0000-0000F70F0000}"/>
    <cellStyle name="常规 5 4 6" xfId="4040" xr:uid="{00000000-0005-0000-0000-0000F80F0000}"/>
    <cellStyle name="常规 5 5" xfId="4041" xr:uid="{00000000-0005-0000-0000-0000F90F0000}"/>
    <cellStyle name="常规 5 5 2" xfId="4042" xr:uid="{00000000-0005-0000-0000-0000FA0F0000}"/>
    <cellStyle name="常规 5 5 2 2" xfId="4043" xr:uid="{00000000-0005-0000-0000-0000FB0F0000}"/>
    <cellStyle name="常规 5 5 3" xfId="4044" xr:uid="{00000000-0005-0000-0000-0000FC0F0000}"/>
    <cellStyle name="常规 5 5 3 2" xfId="4045" xr:uid="{00000000-0005-0000-0000-0000FD0F0000}"/>
    <cellStyle name="常规 5 5 4" xfId="4046" xr:uid="{00000000-0005-0000-0000-0000FE0F0000}"/>
    <cellStyle name="常规 5 6" xfId="4047" xr:uid="{00000000-0005-0000-0000-0000FF0F0000}"/>
    <cellStyle name="常规 5 6 2" xfId="4048" xr:uid="{00000000-0005-0000-0000-000000100000}"/>
    <cellStyle name="常规 5 6 2 2" xfId="4049" xr:uid="{00000000-0005-0000-0000-000001100000}"/>
    <cellStyle name="常规 5 6 3" xfId="4050" xr:uid="{00000000-0005-0000-0000-000002100000}"/>
    <cellStyle name="常规 5 6 3 2" xfId="4051" xr:uid="{00000000-0005-0000-0000-000003100000}"/>
    <cellStyle name="常规 5 6 4" xfId="4052" xr:uid="{00000000-0005-0000-0000-000004100000}"/>
    <cellStyle name="常规 5 6 4 2" xfId="4053" xr:uid="{00000000-0005-0000-0000-000005100000}"/>
    <cellStyle name="常规 5 6 5" xfId="4054" xr:uid="{00000000-0005-0000-0000-000006100000}"/>
    <cellStyle name="常规 5 7" xfId="4055" xr:uid="{00000000-0005-0000-0000-000007100000}"/>
    <cellStyle name="常规 5 7 2" xfId="4056" xr:uid="{00000000-0005-0000-0000-000008100000}"/>
    <cellStyle name="常规 5 8" xfId="4057" xr:uid="{00000000-0005-0000-0000-000009100000}"/>
    <cellStyle name="常规 5 8 2" xfId="4058" xr:uid="{00000000-0005-0000-0000-00000A100000}"/>
    <cellStyle name="常规 5 9" xfId="4059" xr:uid="{00000000-0005-0000-0000-00000B100000}"/>
    <cellStyle name="常规 5 9 2" xfId="4060" xr:uid="{00000000-0005-0000-0000-00000C100000}"/>
    <cellStyle name="常规 50" xfId="4061" xr:uid="{00000000-0005-0000-0000-00000D100000}"/>
    <cellStyle name="常规 50 2" xfId="4062" xr:uid="{00000000-0005-0000-0000-00000E100000}"/>
    <cellStyle name="常规 51" xfId="4063" xr:uid="{00000000-0005-0000-0000-00000F100000}"/>
    <cellStyle name="常规 51 2" xfId="4064" xr:uid="{00000000-0005-0000-0000-000010100000}"/>
    <cellStyle name="常规 52" xfId="4065" xr:uid="{00000000-0005-0000-0000-000011100000}"/>
    <cellStyle name="常规 53" xfId="4066" xr:uid="{00000000-0005-0000-0000-000012100000}"/>
    <cellStyle name="常规 54" xfId="4067" xr:uid="{00000000-0005-0000-0000-000013100000}"/>
    <cellStyle name="常规 55" xfId="4068" xr:uid="{00000000-0005-0000-0000-000014100000}"/>
    <cellStyle name="常规 56" xfId="4069" xr:uid="{00000000-0005-0000-0000-000015100000}"/>
    <cellStyle name="常规 57" xfId="4070" xr:uid="{00000000-0005-0000-0000-000016100000}"/>
    <cellStyle name="常规 57 2" xfId="4071" xr:uid="{00000000-0005-0000-0000-000017100000}"/>
    <cellStyle name="常规 58" xfId="4072" xr:uid="{00000000-0005-0000-0000-000018100000}"/>
    <cellStyle name="常规 59" xfId="4073" xr:uid="{00000000-0005-0000-0000-000019100000}"/>
    <cellStyle name="常规 59 2" xfId="4074" xr:uid="{00000000-0005-0000-0000-00001A100000}"/>
    <cellStyle name="常规 6" xfId="4075" xr:uid="{00000000-0005-0000-0000-00001B100000}"/>
    <cellStyle name="常规 6 2" xfId="4076" xr:uid="{00000000-0005-0000-0000-00001C100000}"/>
    <cellStyle name="常规 6 2 2" xfId="4077" xr:uid="{00000000-0005-0000-0000-00001D100000}"/>
    <cellStyle name="常规 6 2 2 2" xfId="4078" xr:uid="{00000000-0005-0000-0000-00001E100000}"/>
    <cellStyle name="常规 6 2 2 2 2" xfId="4079" xr:uid="{00000000-0005-0000-0000-00001F100000}"/>
    <cellStyle name="常规 6 2 2 3" xfId="4080" xr:uid="{00000000-0005-0000-0000-000020100000}"/>
    <cellStyle name="常规 6 2 2 4" xfId="4081" xr:uid="{00000000-0005-0000-0000-000021100000}"/>
    <cellStyle name="常规 6 2 3" xfId="4082" xr:uid="{00000000-0005-0000-0000-000022100000}"/>
    <cellStyle name="常规 6 2 3 2" xfId="4083" xr:uid="{00000000-0005-0000-0000-000023100000}"/>
    <cellStyle name="常规 6 2 3 3" xfId="4084" xr:uid="{00000000-0005-0000-0000-000024100000}"/>
    <cellStyle name="常规 6 2 4" xfId="4085" xr:uid="{00000000-0005-0000-0000-000025100000}"/>
    <cellStyle name="常规 6 2 5" xfId="4086" xr:uid="{00000000-0005-0000-0000-000026100000}"/>
    <cellStyle name="常规 6 3" xfId="4087" xr:uid="{00000000-0005-0000-0000-000027100000}"/>
    <cellStyle name="常规 6 3 2" xfId="4088" xr:uid="{00000000-0005-0000-0000-000028100000}"/>
    <cellStyle name="常规 6 3 2 2" xfId="4089" xr:uid="{00000000-0005-0000-0000-000029100000}"/>
    <cellStyle name="常规 6 3 3" xfId="4090" xr:uid="{00000000-0005-0000-0000-00002A100000}"/>
    <cellStyle name="常规 6 3 4" xfId="4091" xr:uid="{00000000-0005-0000-0000-00002B100000}"/>
    <cellStyle name="常规 6 4" xfId="4092" xr:uid="{00000000-0005-0000-0000-00002C100000}"/>
    <cellStyle name="常规 6 4 2" xfId="4093" xr:uid="{00000000-0005-0000-0000-00002D100000}"/>
    <cellStyle name="常规 6 4 3" xfId="4094" xr:uid="{00000000-0005-0000-0000-00002E100000}"/>
    <cellStyle name="常规 6 5" xfId="4095" xr:uid="{00000000-0005-0000-0000-00002F100000}"/>
    <cellStyle name="常规 6 6" xfId="4096" xr:uid="{00000000-0005-0000-0000-000030100000}"/>
    <cellStyle name="常规 60" xfId="4097" xr:uid="{00000000-0005-0000-0000-000031100000}"/>
    <cellStyle name="常规 60 2" xfId="4098" xr:uid="{00000000-0005-0000-0000-000032100000}"/>
    <cellStyle name="常规 60 3" xfId="4099" xr:uid="{00000000-0005-0000-0000-000033100000}"/>
    <cellStyle name="常规 60 3 2" xfId="4100" xr:uid="{00000000-0005-0000-0000-000034100000}"/>
    <cellStyle name="常规 61" xfId="4101" xr:uid="{00000000-0005-0000-0000-000035100000}"/>
    <cellStyle name="常规 61 2" xfId="4102" xr:uid="{00000000-0005-0000-0000-000036100000}"/>
    <cellStyle name="常规 62" xfId="4103" xr:uid="{00000000-0005-0000-0000-000037100000}"/>
    <cellStyle name="常规 62 2" xfId="4104" xr:uid="{00000000-0005-0000-0000-000038100000}"/>
    <cellStyle name="常规 63" xfId="4105" xr:uid="{00000000-0005-0000-0000-000039100000}"/>
    <cellStyle name="常规 64" xfId="4106" xr:uid="{00000000-0005-0000-0000-00003A100000}"/>
    <cellStyle name="常规 65" xfId="4107" xr:uid="{00000000-0005-0000-0000-00003B100000}"/>
    <cellStyle name="常规 65 2" xfId="4108" xr:uid="{00000000-0005-0000-0000-00003C100000}"/>
    <cellStyle name="常规 65 3" xfId="4109" xr:uid="{00000000-0005-0000-0000-00003D100000}"/>
    <cellStyle name="常规 65 3 2" xfId="4110" xr:uid="{00000000-0005-0000-0000-00003E100000}"/>
    <cellStyle name="常规 66" xfId="4111" xr:uid="{00000000-0005-0000-0000-00003F100000}"/>
    <cellStyle name="常规 66 2" xfId="4112" xr:uid="{00000000-0005-0000-0000-000040100000}"/>
    <cellStyle name="常规 66 3 2" xfId="4113" xr:uid="{00000000-0005-0000-0000-000041100000}"/>
    <cellStyle name="常规 67" xfId="4114" xr:uid="{00000000-0005-0000-0000-000042100000}"/>
    <cellStyle name="常规 67 2" xfId="4115" xr:uid="{00000000-0005-0000-0000-000043100000}"/>
    <cellStyle name="常规 68" xfId="4116" xr:uid="{00000000-0005-0000-0000-000044100000}"/>
    <cellStyle name="常规 68 2" xfId="4117" xr:uid="{00000000-0005-0000-0000-000045100000}"/>
    <cellStyle name="常规 69" xfId="4118" xr:uid="{00000000-0005-0000-0000-000046100000}"/>
    <cellStyle name="常规 69 2" xfId="4119" xr:uid="{00000000-0005-0000-0000-000047100000}"/>
    <cellStyle name="常规 69 3" xfId="4120" xr:uid="{00000000-0005-0000-0000-000048100000}"/>
    <cellStyle name="常规 7" xfId="4121" xr:uid="{00000000-0005-0000-0000-000049100000}"/>
    <cellStyle name="常规 7 2" xfId="4122" xr:uid="{00000000-0005-0000-0000-00004A100000}"/>
    <cellStyle name="常规 7 2 2" xfId="4123" xr:uid="{00000000-0005-0000-0000-00004B100000}"/>
    <cellStyle name="常规 7 2 2 2" xfId="4124" xr:uid="{00000000-0005-0000-0000-00004C100000}"/>
    <cellStyle name="常规 7 2 2 2 2" xfId="4125" xr:uid="{00000000-0005-0000-0000-00004D100000}"/>
    <cellStyle name="常规 7 2 2 3" xfId="4126" xr:uid="{00000000-0005-0000-0000-00004E100000}"/>
    <cellStyle name="常规 7 2 2 4" xfId="4127" xr:uid="{00000000-0005-0000-0000-00004F100000}"/>
    <cellStyle name="常规 7 2 3" xfId="4128" xr:uid="{00000000-0005-0000-0000-000050100000}"/>
    <cellStyle name="常规 7 2 3 2" xfId="4129" xr:uid="{00000000-0005-0000-0000-000051100000}"/>
    <cellStyle name="常规 7 2 3 3" xfId="4130" xr:uid="{00000000-0005-0000-0000-000052100000}"/>
    <cellStyle name="常规 7 2 4" xfId="4131" xr:uid="{00000000-0005-0000-0000-000053100000}"/>
    <cellStyle name="常规 7 2 5" xfId="4132" xr:uid="{00000000-0005-0000-0000-000054100000}"/>
    <cellStyle name="常规 7 3" xfId="4133" xr:uid="{00000000-0005-0000-0000-000055100000}"/>
    <cellStyle name="常规 7 3 2" xfId="4134" xr:uid="{00000000-0005-0000-0000-000056100000}"/>
    <cellStyle name="常规 7 3 2 2" xfId="4135" xr:uid="{00000000-0005-0000-0000-000057100000}"/>
    <cellStyle name="常规 7 3 3" xfId="4136" xr:uid="{00000000-0005-0000-0000-000058100000}"/>
    <cellStyle name="常规 7 3 4" xfId="4137" xr:uid="{00000000-0005-0000-0000-000059100000}"/>
    <cellStyle name="常规 7 4" xfId="4138" xr:uid="{00000000-0005-0000-0000-00005A100000}"/>
    <cellStyle name="常规 7 4 2" xfId="4139" xr:uid="{00000000-0005-0000-0000-00005B100000}"/>
    <cellStyle name="常规 7 4 3" xfId="4140" xr:uid="{00000000-0005-0000-0000-00005C100000}"/>
    <cellStyle name="常规 7 5" xfId="4141" xr:uid="{00000000-0005-0000-0000-00005D100000}"/>
    <cellStyle name="常规 7 6" xfId="4142" xr:uid="{00000000-0005-0000-0000-00005E100000}"/>
    <cellStyle name="常规 70" xfId="4143" xr:uid="{00000000-0005-0000-0000-00005F100000}"/>
    <cellStyle name="常规 70 2" xfId="4144" xr:uid="{00000000-0005-0000-0000-000060100000}"/>
    <cellStyle name="常规 70 3" xfId="4145" xr:uid="{00000000-0005-0000-0000-000061100000}"/>
    <cellStyle name="常规 70 3 2" xfId="4146" xr:uid="{00000000-0005-0000-0000-000062100000}"/>
    <cellStyle name="常规 71" xfId="4147" xr:uid="{00000000-0005-0000-0000-000063100000}"/>
    <cellStyle name="常规 71 3 2" xfId="4148" xr:uid="{00000000-0005-0000-0000-000064100000}"/>
    <cellStyle name="常规 72" xfId="4149" xr:uid="{00000000-0005-0000-0000-000065100000}"/>
    <cellStyle name="常规 73" xfId="4150" xr:uid="{00000000-0005-0000-0000-000066100000}"/>
    <cellStyle name="常规 73 2" xfId="4151" xr:uid="{00000000-0005-0000-0000-000067100000}"/>
    <cellStyle name="常规 74" xfId="4152" xr:uid="{00000000-0005-0000-0000-000068100000}"/>
    <cellStyle name="常规 74 2" xfId="4153" xr:uid="{00000000-0005-0000-0000-000069100000}"/>
    <cellStyle name="常规 74 3" xfId="4154" xr:uid="{00000000-0005-0000-0000-00006A100000}"/>
    <cellStyle name="常规 75" xfId="4155" xr:uid="{00000000-0005-0000-0000-00006B100000}"/>
    <cellStyle name="常规 75 3" xfId="4156" xr:uid="{00000000-0005-0000-0000-00006C100000}"/>
    <cellStyle name="常规 76" xfId="4157" xr:uid="{00000000-0005-0000-0000-00006D100000}"/>
    <cellStyle name="常规 77" xfId="4158" xr:uid="{00000000-0005-0000-0000-00006E100000}"/>
    <cellStyle name="常规 77 2" xfId="4159" xr:uid="{00000000-0005-0000-0000-00006F100000}"/>
    <cellStyle name="常规 77 3" xfId="4160" xr:uid="{00000000-0005-0000-0000-000070100000}"/>
    <cellStyle name="常规 77 3 2" xfId="4161" xr:uid="{00000000-0005-0000-0000-000071100000}"/>
    <cellStyle name="常规 78" xfId="4162" xr:uid="{00000000-0005-0000-0000-000072100000}"/>
    <cellStyle name="常规 78 3" xfId="4163" xr:uid="{00000000-0005-0000-0000-000073100000}"/>
    <cellStyle name="常规 79" xfId="4164" xr:uid="{00000000-0005-0000-0000-000074100000}"/>
    <cellStyle name="常规 79 3" xfId="4165" xr:uid="{00000000-0005-0000-0000-000075100000}"/>
    <cellStyle name="常规 79 3 2" xfId="4166" xr:uid="{00000000-0005-0000-0000-000076100000}"/>
    <cellStyle name="常规 8" xfId="4167" xr:uid="{00000000-0005-0000-0000-000077100000}"/>
    <cellStyle name="常规 8 2" xfId="4168" xr:uid="{00000000-0005-0000-0000-000078100000}"/>
    <cellStyle name="常规 8 2 2" xfId="4169" xr:uid="{00000000-0005-0000-0000-000079100000}"/>
    <cellStyle name="常规 8 2 2 2" xfId="4170" xr:uid="{00000000-0005-0000-0000-00007A100000}"/>
    <cellStyle name="常规 8 2 2 2 2" xfId="4171" xr:uid="{00000000-0005-0000-0000-00007B100000}"/>
    <cellStyle name="常规 8 2 2 3" xfId="4172" xr:uid="{00000000-0005-0000-0000-00007C100000}"/>
    <cellStyle name="常规 8 2 3" xfId="4173" xr:uid="{00000000-0005-0000-0000-00007D100000}"/>
    <cellStyle name="常规 8 2 3 2" xfId="4174" xr:uid="{00000000-0005-0000-0000-00007E100000}"/>
    <cellStyle name="常规 8 2 4" xfId="4175" xr:uid="{00000000-0005-0000-0000-00007F100000}"/>
    <cellStyle name="常规 8 2 5" xfId="4176" xr:uid="{00000000-0005-0000-0000-000080100000}"/>
    <cellStyle name="常规 8 3" xfId="4177" xr:uid="{00000000-0005-0000-0000-000081100000}"/>
    <cellStyle name="常规 8 3 2" xfId="4178" xr:uid="{00000000-0005-0000-0000-000082100000}"/>
    <cellStyle name="常规 8 3 2 2" xfId="4179" xr:uid="{00000000-0005-0000-0000-000083100000}"/>
    <cellStyle name="常规 8 3 3" xfId="4180" xr:uid="{00000000-0005-0000-0000-000084100000}"/>
    <cellStyle name="常规 8 3 4" xfId="4181" xr:uid="{00000000-0005-0000-0000-000085100000}"/>
    <cellStyle name="常规 8 4" xfId="4182" xr:uid="{00000000-0005-0000-0000-000086100000}"/>
    <cellStyle name="常规 8 4 2" xfId="4183" xr:uid="{00000000-0005-0000-0000-000087100000}"/>
    <cellStyle name="常规 8 4 3" xfId="4184" xr:uid="{00000000-0005-0000-0000-000088100000}"/>
    <cellStyle name="常规 8 5" xfId="4185" xr:uid="{00000000-0005-0000-0000-000089100000}"/>
    <cellStyle name="常规 8 6" xfId="4186" xr:uid="{00000000-0005-0000-0000-00008A100000}"/>
    <cellStyle name="常规 8_报 预算   行政政法处(1)" xfId="4187" xr:uid="{00000000-0005-0000-0000-00008B100000}"/>
    <cellStyle name="常规 80" xfId="4188" xr:uid="{00000000-0005-0000-0000-00008C100000}"/>
    <cellStyle name="常规 82" xfId="4189" xr:uid="{00000000-0005-0000-0000-00008D100000}"/>
    <cellStyle name="常规 84" xfId="4190" xr:uid="{00000000-0005-0000-0000-00008E100000}"/>
    <cellStyle name="常规 85" xfId="4191" xr:uid="{00000000-0005-0000-0000-00008F100000}"/>
    <cellStyle name="常规 87" xfId="4192" xr:uid="{00000000-0005-0000-0000-000090100000}"/>
    <cellStyle name="常规 88" xfId="4193" xr:uid="{00000000-0005-0000-0000-000091100000}"/>
    <cellStyle name="常规 9" xfId="4194" xr:uid="{00000000-0005-0000-0000-000092100000}"/>
    <cellStyle name="常规 9 2" xfId="4195" xr:uid="{00000000-0005-0000-0000-000093100000}"/>
    <cellStyle name="常规 9 2 2" xfId="4196" xr:uid="{00000000-0005-0000-0000-000094100000}"/>
    <cellStyle name="常规 9 2 2 2" xfId="4197" xr:uid="{00000000-0005-0000-0000-000095100000}"/>
    <cellStyle name="常规 9 2 3" xfId="4198" xr:uid="{00000000-0005-0000-0000-000096100000}"/>
    <cellStyle name="常规 9 3" xfId="4199" xr:uid="{00000000-0005-0000-0000-000097100000}"/>
    <cellStyle name="常规 9 3 2" xfId="4200" xr:uid="{00000000-0005-0000-0000-000098100000}"/>
    <cellStyle name="常规 9 4" xfId="4201" xr:uid="{00000000-0005-0000-0000-000099100000}"/>
    <cellStyle name="常规 9 5" xfId="4202" xr:uid="{00000000-0005-0000-0000-00009A100000}"/>
    <cellStyle name="常规 90" xfId="4203" xr:uid="{00000000-0005-0000-0000-00009B100000}"/>
    <cellStyle name="常规 92" xfId="4204" xr:uid="{00000000-0005-0000-0000-00009C100000}"/>
    <cellStyle name="常规 93" xfId="4205" xr:uid="{00000000-0005-0000-0000-00009D100000}"/>
    <cellStyle name="常规 95" xfId="4206" xr:uid="{00000000-0005-0000-0000-00009E100000}"/>
    <cellStyle name="常规 98" xfId="4207" xr:uid="{00000000-0005-0000-0000-00009F100000}"/>
    <cellStyle name="常规 99" xfId="4208" xr:uid="{00000000-0005-0000-0000-0000A0100000}"/>
    <cellStyle name="常规_2007年云南省向人大报送政府收支预算表格式编制过程表" xfId="4209" xr:uid="{00000000-0005-0000-0000-0000A1100000}"/>
    <cellStyle name="超级链接" xfId="4210" xr:uid="{00000000-0005-0000-0000-0000A2100000}"/>
    <cellStyle name="超级链接 2" xfId="4211" xr:uid="{00000000-0005-0000-0000-0000A3100000}"/>
    <cellStyle name="超级链接 2 2" xfId="4212" xr:uid="{00000000-0005-0000-0000-0000A4100000}"/>
    <cellStyle name="超级链接 2 2 2" xfId="4213" xr:uid="{00000000-0005-0000-0000-0000A5100000}"/>
    <cellStyle name="超级链接 2 2 2 2" xfId="4214" xr:uid="{00000000-0005-0000-0000-0000A6100000}"/>
    <cellStyle name="超级链接 2 2 3" xfId="4215" xr:uid="{00000000-0005-0000-0000-0000A7100000}"/>
    <cellStyle name="超级链接 2 3" xfId="4216" xr:uid="{00000000-0005-0000-0000-0000A8100000}"/>
    <cellStyle name="超级链接 2 3 2" xfId="4217" xr:uid="{00000000-0005-0000-0000-0000A9100000}"/>
    <cellStyle name="超级链接 2 4" xfId="4218" xr:uid="{00000000-0005-0000-0000-0000AA100000}"/>
    <cellStyle name="超级链接 3" xfId="4219" xr:uid="{00000000-0005-0000-0000-0000AB100000}"/>
    <cellStyle name="超级链接 3 2" xfId="4220" xr:uid="{00000000-0005-0000-0000-0000AC100000}"/>
    <cellStyle name="超级链接 3 2 2" xfId="4221" xr:uid="{00000000-0005-0000-0000-0000AD100000}"/>
    <cellStyle name="超级链接 3 3" xfId="4222" xr:uid="{00000000-0005-0000-0000-0000AE100000}"/>
    <cellStyle name="超级链接 4" xfId="4223" xr:uid="{00000000-0005-0000-0000-0000AF100000}"/>
    <cellStyle name="超级链接 4 2" xfId="4224" xr:uid="{00000000-0005-0000-0000-0000B0100000}"/>
    <cellStyle name="超级链接 5" xfId="4225" xr:uid="{00000000-0005-0000-0000-0000B1100000}"/>
    <cellStyle name="好 2" xfId="4226" xr:uid="{00000000-0005-0000-0000-0000B2100000}"/>
    <cellStyle name="好 2 2" xfId="4227" xr:uid="{00000000-0005-0000-0000-0000B3100000}"/>
    <cellStyle name="好 2 2 2" xfId="4228" xr:uid="{00000000-0005-0000-0000-0000B4100000}"/>
    <cellStyle name="好 2 2 2 2" xfId="4229" xr:uid="{00000000-0005-0000-0000-0000B5100000}"/>
    <cellStyle name="好 2 2 2 2 2" xfId="4230" xr:uid="{00000000-0005-0000-0000-0000B6100000}"/>
    <cellStyle name="好 2 2 2 2 2 3 2" xfId="4231" xr:uid="{00000000-0005-0000-0000-0000B7100000}"/>
    <cellStyle name="好 2 2 2 3" xfId="4232" xr:uid="{00000000-0005-0000-0000-0000B8100000}"/>
    <cellStyle name="好 2 2 2 3 3" xfId="4233" xr:uid="{00000000-0005-0000-0000-0000B9100000}"/>
    <cellStyle name="好 2 2 3" xfId="4234" xr:uid="{00000000-0005-0000-0000-0000BA100000}"/>
    <cellStyle name="好 2 2 3 2" xfId="4235" xr:uid="{00000000-0005-0000-0000-0000BB100000}"/>
    <cellStyle name="好 2 2 3 2 3" xfId="4236" xr:uid="{00000000-0005-0000-0000-0000BC100000}"/>
    <cellStyle name="好 2 2 3 2 3 2" xfId="4237" xr:uid="{00000000-0005-0000-0000-0000BD100000}"/>
    <cellStyle name="好 2 2 4" xfId="4238" xr:uid="{00000000-0005-0000-0000-0000BE100000}"/>
    <cellStyle name="好 2 2 4 3" xfId="4239" xr:uid="{00000000-0005-0000-0000-0000BF100000}"/>
    <cellStyle name="好 2 3" xfId="4240" xr:uid="{00000000-0005-0000-0000-0000C0100000}"/>
    <cellStyle name="好 2 3 2" xfId="4241" xr:uid="{00000000-0005-0000-0000-0000C1100000}"/>
    <cellStyle name="好 2 3 2 2" xfId="4242" xr:uid="{00000000-0005-0000-0000-0000C2100000}"/>
    <cellStyle name="好 2 3 2 2 3" xfId="4243" xr:uid="{00000000-0005-0000-0000-0000C3100000}"/>
    <cellStyle name="好 2 3 3" xfId="4244" xr:uid="{00000000-0005-0000-0000-0000C4100000}"/>
    <cellStyle name="好 2 3 3 3" xfId="4245" xr:uid="{00000000-0005-0000-0000-0000C5100000}"/>
    <cellStyle name="好 2 4" xfId="4246" xr:uid="{00000000-0005-0000-0000-0000C6100000}"/>
    <cellStyle name="好 2 4 2" xfId="4247" xr:uid="{00000000-0005-0000-0000-0000C7100000}"/>
    <cellStyle name="好 2 5" xfId="4248" xr:uid="{00000000-0005-0000-0000-0000C8100000}"/>
    <cellStyle name="好 2 5 2" xfId="4249" xr:uid="{00000000-0005-0000-0000-0000C9100000}"/>
    <cellStyle name="好 3" xfId="4250" xr:uid="{00000000-0005-0000-0000-0000CA100000}"/>
    <cellStyle name="好 3 2" xfId="4251" xr:uid="{00000000-0005-0000-0000-0000CB100000}"/>
    <cellStyle name="好 3 2 2" xfId="4252" xr:uid="{00000000-0005-0000-0000-0000CC100000}"/>
    <cellStyle name="好 3 2 2 2" xfId="4253" xr:uid="{00000000-0005-0000-0000-0000CD100000}"/>
    <cellStyle name="好 3 2 2 2 2" xfId="4254" xr:uid="{00000000-0005-0000-0000-0000CE100000}"/>
    <cellStyle name="好 3 2 2 2 2 3" xfId="4255" xr:uid="{00000000-0005-0000-0000-0000CF100000}"/>
    <cellStyle name="好 3 2 2 3" xfId="4256" xr:uid="{00000000-0005-0000-0000-0000D0100000}"/>
    <cellStyle name="好 3 2 2 3 2" xfId="4257" xr:uid="{00000000-0005-0000-0000-0000D1100000}"/>
    <cellStyle name="好 3 2 3" xfId="4258" xr:uid="{00000000-0005-0000-0000-0000D2100000}"/>
    <cellStyle name="好 3 2 3 2" xfId="4259" xr:uid="{00000000-0005-0000-0000-0000D3100000}"/>
    <cellStyle name="好 3 2 3 2 3" xfId="4260" xr:uid="{00000000-0005-0000-0000-0000D4100000}"/>
    <cellStyle name="好 3 2 3 2 3 2" xfId="4261" xr:uid="{00000000-0005-0000-0000-0000D5100000}"/>
    <cellStyle name="好 3 2 4" xfId="4262" xr:uid="{00000000-0005-0000-0000-0000D6100000}"/>
    <cellStyle name="好 3 2 4 3" xfId="4263" xr:uid="{00000000-0005-0000-0000-0000D7100000}"/>
    <cellStyle name="好 3 2 4 3 2" xfId="4264" xr:uid="{00000000-0005-0000-0000-0000D8100000}"/>
    <cellStyle name="好 3 3" xfId="4265" xr:uid="{00000000-0005-0000-0000-0000D9100000}"/>
    <cellStyle name="好 3 3 2" xfId="4266" xr:uid="{00000000-0005-0000-0000-0000DA100000}"/>
    <cellStyle name="好 3 3 2 2" xfId="4267" xr:uid="{00000000-0005-0000-0000-0000DB100000}"/>
    <cellStyle name="好 3 3 2 2 2" xfId="4268" xr:uid="{00000000-0005-0000-0000-0000DC100000}"/>
    <cellStyle name="好 3 3 3" xfId="4269" xr:uid="{00000000-0005-0000-0000-0000DD100000}"/>
    <cellStyle name="好 3 3 3 2" xfId="4270" xr:uid="{00000000-0005-0000-0000-0000DE100000}"/>
    <cellStyle name="好 3 4" xfId="4271" xr:uid="{00000000-0005-0000-0000-0000DF100000}"/>
    <cellStyle name="好 3 4 2" xfId="4272" xr:uid="{00000000-0005-0000-0000-0000E0100000}"/>
    <cellStyle name="好 3 5" xfId="4273" xr:uid="{00000000-0005-0000-0000-0000E1100000}"/>
    <cellStyle name="好 3 5 3" xfId="4274" xr:uid="{00000000-0005-0000-0000-0000E2100000}"/>
    <cellStyle name="好 3 5 3 2" xfId="4275" xr:uid="{00000000-0005-0000-0000-0000E3100000}"/>
    <cellStyle name="好 4" xfId="4276" xr:uid="{00000000-0005-0000-0000-0000E4100000}"/>
    <cellStyle name="好 4 2" xfId="4277" xr:uid="{00000000-0005-0000-0000-0000E5100000}"/>
    <cellStyle name="好 4 2 2" xfId="4278" xr:uid="{00000000-0005-0000-0000-0000E6100000}"/>
    <cellStyle name="好 4 2 2 2" xfId="4279" xr:uid="{00000000-0005-0000-0000-0000E7100000}"/>
    <cellStyle name="好 4 2 2 2 2" xfId="4280" xr:uid="{00000000-0005-0000-0000-0000E8100000}"/>
    <cellStyle name="好 4 2 3" xfId="4281" xr:uid="{00000000-0005-0000-0000-0000E9100000}"/>
    <cellStyle name="好 4 2 3 2" xfId="4282" xr:uid="{00000000-0005-0000-0000-0000EA100000}"/>
    <cellStyle name="好 4 2 3 3 2" xfId="4283" xr:uid="{00000000-0005-0000-0000-0000EB100000}"/>
    <cellStyle name="好 4 3" xfId="4284" xr:uid="{00000000-0005-0000-0000-0000EC100000}"/>
    <cellStyle name="好 4 3 2" xfId="4285" xr:uid="{00000000-0005-0000-0000-0000ED100000}"/>
    <cellStyle name="好 4 4" xfId="4286" xr:uid="{00000000-0005-0000-0000-0000EE100000}"/>
    <cellStyle name="好 4 4 3 2" xfId="4287" xr:uid="{00000000-0005-0000-0000-0000EF100000}"/>
    <cellStyle name="好 5" xfId="4288" xr:uid="{00000000-0005-0000-0000-0000F0100000}"/>
    <cellStyle name="好 5 2" xfId="4289" xr:uid="{00000000-0005-0000-0000-0000F1100000}"/>
    <cellStyle name="好 5 2 2" xfId="4290" xr:uid="{00000000-0005-0000-0000-0000F2100000}"/>
    <cellStyle name="好 5 2 2 2" xfId="4291" xr:uid="{00000000-0005-0000-0000-0000F3100000}"/>
    <cellStyle name="好 5 2 3" xfId="4292" xr:uid="{00000000-0005-0000-0000-0000F4100000}"/>
    <cellStyle name="好 5 3" xfId="4293" xr:uid="{00000000-0005-0000-0000-0000F5100000}"/>
    <cellStyle name="好 5 3 2" xfId="4294" xr:uid="{00000000-0005-0000-0000-0000F6100000}"/>
    <cellStyle name="好 5 3 2 3" xfId="4295" xr:uid="{00000000-0005-0000-0000-0000F7100000}"/>
    <cellStyle name="好 5 4" xfId="4296" xr:uid="{00000000-0005-0000-0000-0000F8100000}"/>
    <cellStyle name="好 6" xfId="4297" xr:uid="{00000000-0005-0000-0000-0000F9100000}"/>
    <cellStyle name="好 6 2" xfId="4298" xr:uid="{00000000-0005-0000-0000-0000FA100000}"/>
    <cellStyle name="好 6 2 2" xfId="4299" xr:uid="{00000000-0005-0000-0000-0000FB100000}"/>
    <cellStyle name="好 6 2 2 3" xfId="4300" xr:uid="{00000000-0005-0000-0000-0000FC100000}"/>
    <cellStyle name="好 6 3" xfId="4301" xr:uid="{00000000-0005-0000-0000-0000FD100000}"/>
    <cellStyle name="好 7" xfId="4302" xr:uid="{00000000-0005-0000-0000-0000FE100000}"/>
    <cellStyle name="好 7 2" xfId="4303" xr:uid="{00000000-0005-0000-0000-0000FF100000}"/>
    <cellStyle name="好 7 2 3" xfId="4304" xr:uid="{00000000-0005-0000-0000-000000110000}"/>
    <cellStyle name="好 8" xfId="4305" xr:uid="{00000000-0005-0000-0000-000001110000}"/>
    <cellStyle name="好_5.中央部门决算（草案)-1" xfId="4306" xr:uid="{00000000-0005-0000-0000-000002110000}"/>
    <cellStyle name="好_F00DC810C49E00C2E0430A3413167AE0" xfId="4307" xr:uid="{00000000-0005-0000-0000-000003110000}"/>
    <cellStyle name="好_出版署2010年度中央部门决算草案" xfId="4308" xr:uid="{00000000-0005-0000-0000-000004110000}"/>
    <cellStyle name="好_全国友协2010年度中央部门决算（草案）" xfId="4309" xr:uid="{00000000-0005-0000-0000-000005110000}"/>
    <cellStyle name="好_司法部2010年度中央部门决算（草案）报" xfId="4310" xr:uid="{00000000-0005-0000-0000-000006110000}"/>
    <cellStyle name="后继超级链接" xfId="4311" xr:uid="{00000000-0005-0000-0000-000007110000}"/>
    <cellStyle name="后继超级链接 2" xfId="4312" xr:uid="{00000000-0005-0000-0000-000008110000}"/>
    <cellStyle name="后继超级链接 2 2" xfId="4313" xr:uid="{00000000-0005-0000-0000-000009110000}"/>
    <cellStyle name="后继超级链接 2 2 2" xfId="4314" xr:uid="{00000000-0005-0000-0000-00000A110000}"/>
    <cellStyle name="后继超级链接 2 2 2 2" xfId="4315" xr:uid="{00000000-0005-0000-0000-00000B110000}"/>
    <cellStyle name="后继超级链接 2 2 3" xfId="4316" xr:uid="{00000000-0005-0000-0000-00000C110000}"/>
    <cellStyle name="后继超级链接 2 3" xfId="4317" xr:uid="{00000000-0005-0000-0000-00000D110000}"/>
    <cellStyle name="后继超级链接 2 3 2" xfId="4318" xr:uid="{00000000-0005-0000-0000-00000E110000}"/>
    <cellStyle name="后继超级链接 2 4" xfId="4319" xr:uid="{00000000-0005-0000-0000-00000F110000}"/>
    <cellStyle name="后继超级链接 3" xfId="4320" xr:uid="{00000000-0005-0000-0000-000010110000}"/>
    <cellStyle name="后继超级链接 3 2" xfId="4321" xr:uid="{00000000-0005-0000-0000-000011110000}"/>
    <cellStyle name="后继超级链接 3 2 2" xfId="4322" xr:uid="{00000000-0005-0000-0000-000012110000}"/>
    <cellStyle name="后继超级链接 3 3" xfId="4323" xr:uid="{00000000-0005-0000-0000-000013110000}"/>
    <cellStyle name="后继超级链接 4" xfId="4324" xr:uid="{00000000-0005-0000-0000-000014110000}"/>
    <cellStyle name="后继超级链接 4 2" xfId="4325" xr:uid="{00000000-0005-0000-0000-000015110000}"/>
    <cellStyle name="后继超级链接 5" xfId="4326" xr:uid="{00000000-0005-0000-0000-000016110000}"/>
    <cellStyle name="汇总 2" xfId="4327" xr:uid="{00000000-0005-0000-0000-000017110000}"/>
    <cellStyle name="汇总 2 2" xfId="4328" xr:uid="{00000000-0005-0000-0000-000018110000}"/>
    <cellStyle name="汇总 2 2 2" xfId="4329" xr:uid="{00000000-0005-0000-0000-000019110000}"/>
    <cellStyle name="汇总 2 2 2 2" xfId="4330" xr:uid="{00000000-0005-0000-0000-00001A110000}"/>
    <cellStyle name="汇总 2 2 2 2 4 2" xfId="4331" xr:uid="{00000000-0005-0000-0000-00001B110000}"/>
    <cellStyle name="汇总 2 2 2 2 5" xfId="4332" xr:uid="{00000000-0005-0000-0000-00001C110000}"/>
    <cellStyle name="汇总 2 2 2 2 5 2" xfId="4333" xr:uid="{00000000-0005-0000-0000-00001D110000}"/>
    <cellStyle name="汇总 2 2 2 2 6 2" xfId="4334" xr:uid="{00000000-0005-0000-0000-00001E110000}"/>
    <cellStyle name="汇总 2 2 2 4 2" xfId="4335" xr:uid="{00000000-0005-0000-0000-00001F110000}"/>
    <cellStyle name="汇总 2 2 2 5" xfId="4336" xr:uid="{00000000-0005-0000-0000-000020110000}"/>
    <cellStyle name="汇总 2 2 2 5 2" xfId="4337" xr:uid="{00000000-0005-0000-0000-000021110000}"/>
    <cellStyle name="汇总 2 2 2 6 2" xfId="4338" xr:uid="{00000000-0005-0000-0000-000022110000}"/>
    <cellStyle name="汇总 2 2 3" xfId="4339" xr:uid="{00000000-0005-0000-0000-000023110000}"/>
    <cellStyle name="汇总 2 2 3 6 2" xfId="4340" xr:uid="{00000000-0005-0000-0000-000024110000}"/>
    <cellStyle name="汇总 2 2 4" xfId="4341" xr:uid="{00000000-0005-0000-0000-000025110000}"/>
    <cellStyle name="汇总 2 2 4 2" xfId="4342" xr:uid="{00000000-0005-0000-0000-000026110000}"/>
    <cellStyle name="汇总 2 2 5 2" xfId="4343" xr:uid="{00000000-0005-0000-0000-000027110000}"/>
    <cellStyle name="汇总 2 2 6" xfId="4344" xr:uid="{00000000-0005-0000-0000-000028110000}"/>
    <cellStyle name="汇总 2 2 6 2" xfId="4345" xr:uid="{00000000-0005-0000-0000-000029110000}"/>
    <cellStyle name="汇总 2 2 7" xfId="4346" xr:uid="{00000000-0005-0000-0000-00002A110000}"/>
    <cellStyle name="汇总 2 2 7 2" xfId="4347" xr:uid="{00000000-0005-0000-0000-00002B110000}"/>
    <cellStyle name="汇总 2 2 8" xfId="4348" xr:uid="{00000000-0005-0000-0000-00002C110000}"/>
    <cellStyle name="汇总 2 3" xfId="4349" xr:uid="{00000000-0005-0000-0000-00002D110000}"/>
    <cellStyle name="汇总 2 3 2" xfId="4350" xr:uid="{00000000-0005-0000-0000-00002E110000}"/>
    <cellStyle name="汇总 2 3 2 2" xfId="4351" xr:uid="{00000000-0005-0000-0000-00002F110000}"/>
    <cellStyle name="汇总 2 3 2 2 2" xfId="4352" xr:uid="{00000000-0005-0000-0000-000030110000}"/>
    <cellStyle name="汇总 2 3 2 2 3" xfId="4353" xr:uid="{00000000-0005-0000-0000-000031110000}"/>
    <cellStyle name="汇总 2 3 2 2 3 2" xfId="4354" xr:uid="{00000000-0005-0000-0000-000032110000}"/>
    <cellStyle name="汇总 2 3 2 2 5" xfId="4355" xr:uid="{00000000-0005-0000-0000-000033110000}"/>
    <cellStyle name="汇总 2 3 2 4" xfId="4356" xr:uid="{00000000-0005-0000-0000-000034110000}"/>
    <cellStyle name="汇总 2 3 3" xfId="4357" xr:uid="{00000000-0005-0000-0000-000035110000}"/>
    <cellStyle name="汇总 2 3 3 2" xfId="4358" xr:uid="{00000000-0005-0000-0000-000036110000}"/>
    <cellStyle name="汇总 2 3 3 5 2" xfId="4359" xr:uid="{00000000-0005-0000-0000-000037110000}"/>
    <cellStyle name="汇总 2 3 4" xfId="4360" xr:uid="{00000000-0005-0000-0000-000038110000}"/>
    <cellStyle name="汇总 2 3 5" xfId="4361" xr:uid="{00000000-0005-0000-0000-000039110000}"/>
    <cellStyle name="汇总 2 3 5 2" xfId="4362" xr:uid="{00000000-0005-0000-0000-00003A110000}"/>
    <cellStyle name="汇总 2 3 9 2" xfId="4363" xr:uid="{00000000-0005-0000-0000-00003B110000}"/>
    <cellStyle name="汇总 2 4" xfId="4364" xr:uid="{00000000-0005-0000-0000-00003C110000}"/>
    <cellStyle name="汇总 2 4 2" xfId="4365" xr:uid="{00000000-0005-0000-0000-00003D110000}"/>
    <cellStyle name="汇总 2 4 2 2 2" xfId="4366" xr:uid="{00000000-0005-0000-0000-00003E110000}"/>
    <cellStyle name="汇总 2 4 2 4 2" xfId="4367" xr:uid="{00000000-0005-0000-0000-00003F110000}"/>
    <cellStyle name="汇总 2 4 2 6 2" xfId="4368" xr:uid="{00000000-0005-0000-0000-000040110000}"/>
    <cellStyle name="汇总 2 4 5 2" xfId="4369" xr:uid="{00000000-0005-0000-0000-000041110000}"/>
    <cellStyle name="汇总 2 4 6 2" xfId="4370" xr:uid="{00000000-0005-0000-0000-000042110000}"/>
    <cellStyle name="汇总 2 5" xfId="4371" xr:uid="{00000000-0005-0000-0000-000043110000}"/>
    <cellStyle name="汇总 2 5 4" xfId="4372" xr:uid="{00000000-0005-0000-0000-000044110000}"/>
    <cellStyle name="汇总 2 5 4 2" xfId="4373" xr:uid="{00000000-0005-0000-0000-000045110000}"/>
    <cellStyle name="汇总 2 5 5 2" xfId="4374" xr:uid="{00000000-0005-0000-0000-000046110000}"/>
    <cellStyle name="汇总 2 5 6" xfId="4375" xr:uid="{00000000-0005-0000-0000-000047110000}"/>
    <cellStyle name="汇总 2 6" xfId="4376" xr:uid="{00000000-0005-0000-0000-000048110000}"/>
    <cellStyle name="汇总 2 8" xfId="4377" xr:uid="{00000000-0005-0000-0000-000049110000}"/>
    <cellStyle name="汇总 2 8 2" xfId="4378" xr:uid="{00000000-0005-0000-0000-00004A110000}"/>
    <cellStyle name="汇总 2 9 2" xfId="4379" xr:uid="{00000000-0005-0000-0000-00004B110000}"/>
    <cellStyle name="汇总 3" xfId="4380" xr:uid="{00000000-0005-0000-0000-00004C110000}"/>
    <cellStyle name="汇总 3 2" xfId="4381" xr:uid="{00000000-0005-0000-0000-00004D110000}"/>
    <cellStyle name="汇总 3 2 2" xfId="4382" xr:uid="{00000000-0005-0000-0000-00004E110000}"/>
    <cellStyle name="汇总 3 2 2 2" xfId="4383" xr:uid="{00000000-0005-0000-0000-00004F110000}"/>
    <cellStyle name="汇总 3 2 2 2 2" xfId="4384" xr:uid="{00000000-0005-0000-0000-000050110000}"/>
    <cellStyle name="汇总 3 2 2 2 3" xfId="4385" xr:uid="{00000000-0005-0000-0000-000051110000}"/>
    <cellStyle name="汇总 3 2 2 2 4" xfId="4386" xr:uid="{00000000-0005-0000-0000-000052110000}"/>
    <cellStyle name="汇总 3 2 2 2 4 2" xfId="4387" xr:uid="{00000000-0005-0000-0000-000053110000}"/>
    <cellStyle name="汇总 3 2 2 2 5 2" xfId="4388" xr:uid="{00000000-0005-0000-0000-000054110000}"/>
    <cellStyle name="汇总 3 2 2 3" xfId="4389" xr:uid="{00000000-0005-0000-0000-000055110000}"/>
    <cellStyle name="汇总 3 2 2 3 2" xfId="4390" xr:uid="{00000000-0005-0000-0000-000056110000}"/>
    <cellStyle name="汇总 3 2 2 5" xfId="4391" xr:uid="{00000000-0005-0000-0000-000057110000}"/>
    <cellStyle name="汇总 3 2 2 7" xfId="4392" xr:uid="{00000000-0005-0000-0000-000058110000}"/>
    <cellStyle name="汇总 3 2 3" xfId="4393" xr:uid="{00000000-0005-0000-0000-000059110000}"/>
    <cellStyle name="汇总 3 2 3 2" xfId="4394" xr:uid="{00000000-0005-0000-0000-00005A110000}"/>
    <cellStyle name="汇总 3 2 3 2 2" xfId="4395" xr:uid="{00000000-0005-0000-0000-00005B110000}"/>
    <cellStyle name="汇总 3 2 3 3 2" xfId="4396" xr:uid="{00000000-0005-0000-0000-00005C110000}"/>
    <cellStyle name="汇总 3 2 3 4 2" xfId="4397" xr:uid="{00000000-0005-0000-0000-00005D110000}"/>
    <cellStyle name="汇总 3 2 3 6" xfId="4398" xr:uid="{00000000-0005-0000-0000-00005E110000}"/>
    <cellStyle name="汇总 3 2 4" xfId="4399" xr:uid="{00000000-0005-0000-0000-00005F110000}"/>
    <cellStyle name="汇总 3 2 5" xfId="4400" xr:uid="{00000000-0005-0000-0000-000060110000}"/>
    <cellStyle name="汇总 3 2 5 2" xfId="4401" xr:uid="{00000000-0005-0000-0000-000061110000}"/>
    <cellStyle name="汇总 3 2 6 2" xfId="4402" xr:uid="{00000000-0005-0000-0000-000062110000}"/>
    <cellStyle name="汇总 3 2 7" xfId="4403" xr:uid="{00000000-0005-0000-0000-000063110000}"/>
    <cellStyle name="汇总 3 2 8" xfId="4404" xr:uid="{00000000-0005-0000-0000-000064110000}"/>
    <cellStyle name="汇总 3 3" xfId="4405" xr:uid="{00000000-0005-0000-0000-000065110000}"/>
    <cellStyle name="汇总 3 3 2" xfId="4406" xr:uid="{00000000-0005-0000-0000-000066110000}"/>
    <cellStyle name="汇总 3 3 2 2" xfId="4407" xr:uid="{00000000-0005-0000-0000-000067110000}"/>
    <cellStyle name="汇总 3 3 2 3" xfId="4408" xr:uid="{00000000-0005-0000-0000-000068110000}"/>
    <cellStyle name="汇总 3 3 2 4" xfId="4409" xr:uid="{00000000-0005-0000-0000-000069110000}"/>
    <cellStyle name="汇总 3 3 2 6 2" xfId="4410" xr:uid="{00000000-0005-0000-0000-00006A110000}"/>
    <cellStyle name="汇总 3 3 3" xfId="4411" xr:uid="{00000000-0005-0000-0000-00006B110000}"/>
    <cellStyle name="汇总 3 3 4 2" xfId="4412" xr:uid="{00000000-0005-0000-0000-00006C110000}"/>
    <cellStyle name="汇总 3 3 5" xfId="4413" xr:uid="{00000000-0005-0000-0000-00006D110000}"/>
    <cellStyle name="汇总 3 3 5 2" xfId="4414" xr:uid="{00000000-0005-0000-0000-00006E110000}"/>
    <cellStyle name="汇总 3 3 6" xfId="4415" xr:uid="{00000000-0005-0000-0000-00006F110000}"/>
    <cellStyle name="汇总 3 3 7 2" xfId="4416" xr:uid="{00000000-0005-0000-0000-000070110000}"/>
    <cellStyle name="汇总 3 4" xfId="4417" xr:uid="{00000000-0005-0000-0000-000071110000}"/>
    <cellStyle name="汇总 3 4 3 2" xfId="4418" xr:uid="{00000000-0005-0000-0000-000072110000}"/>
    <cellStyle name="汇总 3 4 4" xfId="4419" xr:uid="{00000000-0005-0000-0000-000073110000}"/>
    <cellStyle name="汇总 3 4 5" xfId="4420" xr:uid="{00000000-0005-0000-0000-000074110000}"/>
    <cellStyle name="汇总 3 4 6" xfId="4421" xr:uid="{00000000-0005-0000-0000-000075110000}"/>
    <cellStyle name="汇总 3 4 6 2" xfId="4422" xr:uid="{00000000-0005-0000-0000-000076110000}"/>
    <cellStyle name="汇总 3 5" xfId="4423" xr:uid="{00000000-0005-0000-0000-000077110000}"/>
    <cellStyle name="汇总 3 5 2" xfId="4424" xr:uid="{00000000-0005-0000-0000-000078110000}"/>
    <cellStyle name="汇总 3 6" xfId="4425" xr:uid="{00000000-0005-0000-0000-000079110000}"/>
    <cellStyle name="汇总 3 6 2" xfId="4426" xr:uid="{00000000-0005-0000-0000-00007A110000}"/>
    <cellStyle name="汇总 3 7" xfId="4427" xr:uid="{00000000-0005-0000-0000-00007B110000}"/>
    <cellStyle name="汇总 3 7 2" xfId="4428" xr:uid="{00000000-0005-0000-0000-00007C110000}"/>
    <cellStyle name="汇总 3 8" xfId="4429" xr:uid="{00000000-0005-0000-0000-00007D110000}"/>
    <cellStyle name="汇总 3 9 2" xfId="4430" xr:uid="{00000000-0005-0000-0000-00007E110000}"/>
    <cellStyle name="汇总 4" xfId="4431" xr:uid="{00000000-0005-0000-0000-00007F110000}"/>
    <cellStyle name="汇总 4 2" xfId="4432" xr:uid="{00000000-0005-0000-0000-000080110000}"/>
    <cellStyle name="汇总 4 2 2" xfId="4433" xr:uid="{00000000-0005-0000-0000-000081110000}"/>
    <cellStyle name="汇总 4 2 2 2 2" xfId="4434" xr:uid="{00000000-0005-0000-0000-000082110000}"/>
    <cellStyle name="汇总 4 2 2 3" xfId="4435" xr:uid="{00000000-0005-0000-0000-000083110000}"/>
    <cellStyle name="汇总 4 2 2 3 2" xfId="4436" xr:uid="{00000000-0005-0000-0000-000084110000}"/>
    <cellStyle name="汇总 4 2 2 4" xfId="4437" xr:uid="{00000000-0005-0000-0000-000085110000}"/>
    <cellStyle name="汇总 4 2 2 6" xfId="4438" xr:uid="{00000000-0005-0000-0000-000086110000}"/>
    <cellStyle name="汇总 4 2 2 6 2" xfId="4439" xr:uid="{00000000-0005-0000-0000-000087110000}"/>
    <cellStyle name="汇总 4 2 3" xfId="4440" xr:uid="{00000000-0005-0000-0000-000088110000}"/>
    <cellStyle name="汇总 4 2 4 2" xfId="4441" xr:uid="{00000000-0005-0000-0000-000089110000}"/>
    <cellStyle name="汇总 4 2 5" xfId="4442" xr:uid="{00000000-0005-0000-0000-00008A110000}"/>
    <cellStyle name="汇总 4 3" xfId="4443" xr:uid="{00000000-0005-0000-0000-00008B110000}"/>
    <cellStyle name="汇总 4 3 2 2" xfId="4444" xr:uid="{00000000-0005-0000-0000-00008C110000}"/>
    <cellStyle name="汇总 4 3 4" xfId="4445" xr:uid="{00000000-0005-0000-0000-00008D110000}"/>
    <cellStyle name="汇总 4 3 4 2" xfId="4446" xr:uid="{00000000-0005-0000-0000-00008E110000}"/>
    <cellStyle name="汇总 4 3 5 2" xfId="4447" xr:uid="{00000000-0005-0000-0000-00008F110000}"/>
    <cellStyle name="汇总 4 3 6" xfId="4448" xr:uid="{00000000-0005-0000-0000-000090110000}"/>
    <cellStyle name="汇总 4 3 6 2" xfId="4449" xr:uid="{00000000-0005-0000-0000-000091110000}"/>
    <cellStyle name="汇总 4 4" xfId="4450" xr:uid="{00000000-0005-0000-0000-000092110000}"/>
    <cellStyle name="汇总 4 5" xfId="4451" xr:uid="{00000000-0005-0000-0000-000093110000}"/>
    <cellStyle name="汇总 4 6" xfId="4452" xr:uid="{00000000-0005-0000-0000-000094110000}"/>
    <cellStyle name="汇总 4 6 2" xfId="4453" xr:uid="{00000000-0005-0000-0000-000095110000}"/>
    <cellStyle name="汇总 4 7" xfId="4454" xr:uid="{00000000-0005-0000-0000-000096110000}"/>
    <cellStyle name="汇总 4 7 2" xfId="4455" xr:uid="{00000000-0005-0000-0000-000097110000}"/>
    <cellStyle name="汇总 4 8 2" xfId="4456" xr:uid="{00000000-0005-0000-0000-000098110000}"/>
    <cellStyle name="汇总 5" xfId="4457" xr:uid="{00000000-0005-0000-0000-000099110000}"/>
    <cellStyle name="汇总 5 2" xfId="4458" xr:uid="{00000000-0005-0000-0000-00009A110000}"/>
    <cellStyle name="汇总 5 2 2" xfId="4459" xr:uid="{00000000-0005-0000-0000-00009B110000}"/>
    <cellStyle name="汇总 5 2 2 2 2" xfId="4460" xr:uid="{00000000-0005-0000-0000-00009C110000}"/>
    <cellStyle name="汇总 5 2 2 3" xfId="4461" xr:uid="{00000000-0005-0000-0000-00009D110000}"/>
    <cellStyle name="汇总 5 2 2 3 2" xfId="4462" xr:uid="{00000000-0005-0000-0000-00009E110000}"/>
    <cellStyle name="汇总 5 2 2 6" xfId="4463" xr:uid="{00000000-0005-0000-0000-00009F110000}"/>
    <cellStyle name="汇总 5 2 2 6 2" xfId="4464" xr:uid="{00000000-0005-0000-0000-0000A0110000}"/>
    <cellStyle name="汇总 5 2 3" xfId="4465" xr:uid="{00000000-0005-0000-0000-0000A1110000}"/>
    <cellStyle name="汇总 5 2 3 2" xfId="4466" xr:uid="{00000000-0005-0000-0000-0000A2110000}"/>
    <cellStyle name="汇总 5 2 4 2" xfId="4467" xr:uid="{00000000-0005-0000-0000-0000A3110000}"/>
    <cellStyle name="汇总 5 2 6 2" xfId="4468" xr:uid="{00000000-0005-0000-0000-0000A4110000}"/>
    <cellStyle name="汇总 5 3" xfId="4469" xr:uid="{00000000-0005-0000-0000-0000A5110000}"/>
    <cellStyle name="汇总 5 3 2" xfId="4470" xr:uid="{00000000-0005-0000-0000-0000A6110000}"/>
    <cellStyle name="汇总 5 3 2 2" xfId="4471" xr:uid="{00000000-0005-0000-0000-0000A7110000}"/>
    <cellStyle name="汇总 5 3 3" xfId="4472" xr:uid="{00000000-0005-0000-0000-0000A8110000}"/>
    <cellStyle name="汇总 5 3 3 2" xfId="4473" xr:uid="{00000000-0005-0000-0000-0000A9110000}"/>
    <cellStyle name="汇总 5 3 4" xfId="4474" xr:uid="{00000000-0005-0000-0000-0000AA110000}"/>
    <cellStyle name="汇总 5 3 4 2" xfId="4475" xr:uid="{00000000-0005-0000-0000-0000AB110000}"/>
    <cellStyle name="汇总 5 3 5" xfId="4476" xr:uid="{00000000-0005-0000-0000-0000AC110000}"/>
    <cellStyle name="汇总 5 3 5 2" xfId="4477" xr:uid="{00000000-0005-0000-0000-0000AD110000}"/>
    <cellStyle name="汇总 5 3 6 2" xfId="4478" xr:uid="{00000000-0005-0000-0000-0000AE110000}"/>
    <cellStyle name="汇总 5 4" xfId="4479" xr:uid="{00000000-0005-0000-0000-0000AF110000}"/>
    <cellStyle name="汇总 5 4 2" xfId="4480" xr:uid="{00000000-0005-0000-0000-0000B0110000}"/>
    <cellStyle name="汇总 5 5" xfId="4481" xr:uid="{00000000-0005-0000-0000-0000B1110000}"/>
    <cellStyle name="汇总 5 7 2" xfId="4482" xr:uid="{00000000-0005-0000-0000-0000B2110000}"/>
    <cellStyle name="汇总 5 8 2" xfId="4483" xr:uid="{00000000-0005-0000-0000-0000B3110000}"/>
    <cellStyle name="汇总 6" xfId="4484" xr:uid="{00000000-0005-0000-0000-0000B4110000}"/>
    <cellStyle name="汇总 6 2" xfId="4485" xr:uid="{00000000-0005-0000-0000-0000B5110000}"/>
    <cellStyle name="汇总 6 2 2 2" xfId="4486" xr:uid="{00000000-0005-0000-0000-0000B6110000}"/>
    <cellStyle name="汇总 6 2 3" xfId="4487" xr:uid="{00000000-0005-0000-0000-0000B7110000}"/>
    <cellStyle name="汇总 6 2 4" xfId="4488" xr:uid="{00000000-0005-0000-0000-0000B8110000}"/>
    <cellStyle name="汇总 6 2 4 2" xfId="4489" xr:uid="{00000000-0005-0000-0000-0000B9110000}"/>
    <cellStyle name="汇总 6 3 2" xfId="4490" xr:uid="{00000000-0005-0000-0000-0000BA110000}"/>
    <cellStyle name="汇总 6 5" xfId="4491" xr:uid="{00000000-0005-0000-0000-0000BB110000}"/>
    <cellStyle name="汇总 6 6" xfId="4492" xr:uid="{00000000-0005-0000-0000-0000BC110000}"/>
    <cellStyle name="汇总 6 7 2" xfId="4493" xr:uid="{00000000-0005-0000-0000-0000BD110000}"/>
    <cellStyle name="汇总 7" xfId="4494" xr:uid="{00000000-0005-0000-0000-0000BE110000}"/>
    <cellStyle name="汇总 7 2" xfId="4495" xr:uid="{00000000-0005-0000-0000-0000BF110000}"/>
    <cellStyle name="货币 2" xfId="4496" xr:uid="{00000000-0005-0000-0000-0000C0110000}"/>
    <cellStyle name="货币 2 10" xfId="4497" xr:uid="{00000000-0005-0000-0000-0000C1110000}"/>
    <cellStyle name="货币 2 10 2" xfId="4498" xr:uid="{00000000-0005-0000-0000-0000C2110000}"/>
    <cellStyle name="货币 2 10 2 2" xfId="4499" xr:uid="{00000000-0005-0000-0000-0000C3110000}"/>
    <cellStyle name="货币 2 10 2 3 2" xfId="4500" xr:uid="{00000000-0005-0000-0000-0000C4110000}"/>
    <cellStyle name="货币 2 11" xfId="4501" xr:uid="{00000000-0005-0000-0000-0000C5110000}"/>
    <cellStyle name="货币 2 2" xfId="4502" xr:uid="{00000000-0005-0000-0000-0000C6110000}"/>
    <cellStyle name="货币 2 2 10" xfId="4503" xr:uid="{00000000-0005-0000-0000-0000C7110000}"/>
    <cellStyle name="货币 2 2 10 2" xfId="4504" xr:uid="{00000000-0005-0000-0000-0000C8110000}"/>
    <cellStyle name="货币 2 2 10 3" xfId="4505" xr:uid="{00000000-0005-0000-0000-0000C9110000}"/>
    <cellStyle name="货币 2 2 10 3 2" xfId="4506" xr:uid="{00000000-0005-0000-0000-0000CA110000}"/>
    <cellStyle name="货币 2 2 2" xfId="4507" xr:uid="{00000000-0005-0000-0000-0000CB110000}"/>
    <cellStyle name="货币 2 2 2 2" xfId="4508" xr:uid="{00000000-0005-0000-0000-0000CC110000}"/>
    <cellStyle name="货币 2 2 2 2 2" xfId="4509" xr:uid="{00000000-0005-0000-0000-0000CD110000}"/>
    <cellStyle name="货币 2 2 2 2 2 2" xfId="4510" xr:uid="{00000000-0005-0000-0000-0000CE110000}"/>
    <cellStyle name="货币 2 2 2 2 2 2 2" xfId="4511" xr:uid="{00000000-0005-0000-0000-0000CF110000}"/>
    <cellStyle name="货币 2 2 2 2 2 2 3 2" xfId="4512" xr:uid="{00000000-0005-0000-0000-0000D0110000}"/>
    <cellStyle name="货币 2 2 2 2 2 3" xfId="4513" xr:uid="{00000000-0005-0000-0000-0000D1110000}"/>
    <cellStyle name="货币 2 2 2 2 3" xfId="4514" xr:uid="{00000000-0005-0000-0000-0000D2110000}"/>
    <cellStyle name="货币 2 2 2 2 3 2" xfId="4515" xr:uid="{00000000-0005-0000-0000-0000D3110000}"/>
    <cellStyle name="货币 2 2 2 2 3 2 3 2" xfId="4516" xr:uid="{00000000-0005-0000-0000-0000D4110000}"/>
    <cellStyle name="货币 2 2 2 2 3 3" xfId="4517" xr:uid="{00000000-0005-0000-0000-0000D5110000}"/>
    <cellStyle name="货币 2 2 2 2 4" xfId="4518" xr:uid="{00000000-0005-0000-0000-0000D6110000}"/>
    <cellStyle name="货币 2 2 2 2 4 2" xfId="4519" xr:uid="{00000000-0005-0000-0000-0000D7110000}"/>
    <cellStyle name="货币 2 2 2 2 4 2 3" xfId="4520" xr:uid="{00000000-0005-0000-0000-0000D8110000}"/>
    <cellStyle name="货币 2 2 2 2 5" xfId="4521" xr:uid="{00000000-0005-0000-0000-0000D9110000}"/>
    <cellStyle name="货币 2 2 2 2 5 2" xfId="4522" xr:uid="{00000000-0005-0000-0000-0000DA110000}"/>
    <cellStyle name="货币 2 2 2 3" xfId="4523" xr:uid="{00000000-0005-0000-0000-0000DB110000}"/>
    <cellStyle name="货币 2 2 2 3 2" xfId="4524" xr:uid="{00000000-0005-0000-0000-0000DC110000}"/>
    <cellStyle name="货币 2 2 2 3 2 2" xfId="4525" xr:uid="{00000000-0005-0000-0000-0000DD110000}"/>
    <cellStyle name="货币 2 2 2 3 2 2 3 2" xfId="4526" xr:uid="{00000000-0005-0000-0000-0000DE110000}"/>
    <cellStyle name="货币 2 2 2 3 2 3" xfId="4527" xr:uid="{00000000-0005-0000-0000-0000DF110000}"/>
    <cellStyle name="货币 2 2 2 3 3" xfId="4528" xr:uid="{00000000-0005-0000-0000-0000E0110000}"/>
    <cellStyle name="货币 2 2 2 3 3 2" xfId="4529" xr:uid="{00000000-0005-0000-0000-0000E1110000}"/>
    <cellStyle name="货币 2 2 2 3 3 2 2" xfId="4530" xr:uid="{00000000-0005-0000-0000-0000E2110000}"/>
    <cellStyle name="货币 2 2 2 3 3 2 3" xfId="4531" xr:uid="{00000000-0005-0000-0000-0000E3110000}"/>
    <cellStyle name="货币 2 2 2 3 4" xfId="4532" xr:uid="{00000000-0005-0000-0000-0000E4110000}"/>
    <cellStyle name="货币 2 2 2 3 4 2" xfId="4533" xr:uid="{00000000-0005-0000-0000-0000E5110000}"/>
    <cellStyle name="货币 2 2 2 3 4 3 2" xfId="4534" xr:uid="{00000000-0005-0000-0000-0000E6110000}"/>
    <cellStyle name="货币 2 2 2 3 5" xfId="4535" xr:uid="{00000000-0005-0000-0000-0000E7110000}"/>
    <cellStyle name="货币 2 2 2 4" xfId="4536" xr:uid="{00000000-0005-0000-0000-0000E8110000}"/>
    <cellStyle name="货币 2 2 2 4 2" xfId="4537" xr:uid="{00000000-0005-0000-0000-0000E9110000}"/>
    <cellStyle name="货币 2 2 2 4 2 2" xfId="4538" xr:uid="{00000000-0005-0000-0000-0000EA110000}"/>
    <cellStyle name="货币 2 2 2 4 2 3" xfId="4539" xr:uid="{00000000-0005-0000-0000-0000EB110000}"/>
    <cellStyle name="货币 2 2 2 4 3" xfId="4540" xr:uid="{00000000-0005-0000-0000-0000EC110000}"/>
    <cellStyle name="货币 2 2 2 4 3 2" xfId="4541" xr:uid="{00000000-0005-0000-0000-0000ED110000}"/>
    <cellStyle name="货币 2 2 2 4 3 2 2" xfId="4542" xr:uid="{00000000-0005-0000-0000-0000EE110000}"/>
    <cellStyle name="货币 2 2 2 4 3 3" xfId="4543" xr:uid="{00000000-0005-0000-0000-0000EF110000}"/>
    <cellStyle name="货币 2 2 2 4 4" xfId="4544" xr:uid="{00000000-0005-0000-0000-0000F0110000}"/>
    <cellStyle name="货币 2 2 2 4 4 2" xfId="4545" xr:uid="{00000000-0005-0000-0000-0000F1110000}"/>
    <cellStyle name="货币 2 2 2 4 4 2 3 2" xfId="4546" xr:uid="{00000000-0005-0000-0000-0000F2110000}"/>
    <cellStyle name="货币 2 2 2 4 5" xfId="4547" xr:uid="{00000000-0005-0000-0000-0000F3110000}"/>
    <cellStyle name="货币 2 2 2 5" xfId="4548" xr:uid="{00000000-0005-0000-0000-0000F4110000}"/>
    <cellStyle name="货币 2 2 2 5 2" xfId="4549" xr:uid="{00000000-0005-0000-0000-0000F5110000}"/>
    <cellStyle name="货币 2 2 2 5 2 3" xfId="4550" xr:uid="{00000000-0005-0000-0000-0000F6110000}"/>
    <cellStyle name="货币 2 2 2 5 2 3 2" xfId="4551" xr:uid="{00000000-0005-0000-0000-0000F7110000}"/>
    <cellStyle name="货币 2 2 2 6" xfId="4552" xr:uid="{00000000-0005-0000-0000-0000F8110000}"/>
    <cellStyle name="货币 2 2 2 6 2" xfId="4553" xr:uid="{00000000-0005-0000-0000-0000F9110000}"/>
    <cellStyle name="货币 2 2 2 6 2 2" xfId="4554" xr:uid="{00000000-0005-0000-0000-0000FA110000}"/>
    <cellStyle name="货币 2 2 2 7" xfId="4555" xr:uid="{00000000-0005-0000-0000-0000FB110000}"/>
    <cellStyle name="货币 2 2 2 7 2" xfId="4556" xr:uid="{00000000-0005-0000-0000-0000FC110000}"/>
    <cellStyle name="货币 2 2 2 7 2 2" xfId="4557" xr:uid="{00000000-0005-0000-0000-0000FD110000}"/>
    <cellStyle name="货币 2 2 2 7 2 3" xfId="4558" xr:uid="{00000000-0005-0000-0000-0000FE110000}"/>
    <cellStyle name="货币 2 2 2 7 2 3 2" xfId="4559" xr:uid="{00000000-0005-0000-0000-0000FF110000}"/>
    <cellStyle name="货币 2 2 2 7 3" xfId="4560" xr:uid="{00000000-0005-0000-0000-000000120000}"/>
    <cellStyle name="货币 2 2 2 8" xfId="4561" xr:uid="{00000000-0005-0000-0000-000001120000}"/>
    <cellStyle name="货币 2 2 2 8 3" xfId="4562" xr:uid="{00000000-0005-0000-0000-000002120000}"/>
    <cellStyle name="货币 2 2 2 8 3 2" xfId="4563" xr:uid="{00000000-0005-0000-0000-000003120000}"/>
    <cellStyle name="货币 2 2 2 9" xfId="4564" xr:uid="{00000000-0005-0000-0000-000004120000}"/>
    <cellStyle name="货币 2 2 3" xfId="4565" xr:uid="{00000000-0005-0000-0000-000005120000}"/>
    <cellStyle name="货币 2 2 3 2" xfId="4566" xr:uid="{00000000-0005-0000-0000-000006120000}"/>
    <cellStyle name="货币 2 2 3 2 2" xfId="4567" xr:uid="{00000000-0005-0000-0000-000007120000}"/>
    <cellStyle name="货币 2 2 3 2 2 2" xfId="4568" xr:uid="{00000000-0005-0000-0000-000008120000}"/>
    <cellStyle name="货币 2 2 3 2 2 3 2" xfId="4569" xr:uid="{00000000-0005-0000-0000-000009120000}"/>
    <cellStyle name="货币 2 2 3 2 3" xfId="4570" xr:uid="{00000000-0005-0000-0000-00000A120000}"/>
    <cellStyle name="货币 2 2 3 3" xfId="4571" xr:uid="{00000000-0005-0000-0000-00000B120000}"/>
    <cellStyle name="货币 2 2 3 3 2" xfId="4572" xr:uid="{00000000-0005-0000-0000-00000C120000}"/>
    <cellStyle name="货币 2 2 3 3 2 3" xfId="4573" xr:uid="{00000000-0005-0000-0000-00000D120000}"/>
    <cellStyle name="货币 2 2 3 3 2 3 2" xfId="4574" xr:uid="{00000000-0005-0000-0000-00000E120000}"/>
    <cellStyle name="货币 2 2 3 4" xfId="4575" xr:uid="{00000000-0005-0000-0000-00000F120000}"/>
    <cellStyle name="货币 2 2 3 4 2" xfId="4576" xr:uid="{00000000-0005-0000-0000-000010120000}"/>
    <cellStyle name="货币 2 2 3 4 2 2" xfId="4577" xr:uid="{00000000-0005-0000-0000-000011120000}"/>
    <cellStyle name="货币 2 2 3 5" xfId="4578" xr:uid="{00000000-0005-0000-0000-000012120000}"/>
    <cellStyle name="货币 2 2 3 5 2" xfId="4579" xr:uid="{00000000-0005-0000-0000-000013120000}"/>
    <cellStyle name="货币 2 2 3 5 3" xfId="4580" xr:uid="{00000000-0005-0000-0000-000014120000}"/>
    <cellStyle name="货币 2 2 4" xfId="4581" xr:uid="{00000000-0005-0000-0000-000015120000}"/>
    <cellStyle name="货币 2 2 4 2" xfId="4582" xr:uid="{00000000-0005-0000-0000-000016120000}"/>
    <cellStyle name="货币 2 2 4 2 2" xfId="4583" xr:uid="{00000000-0005-0000-0000-000017120000}"/>
    <cellStyle name="货币 2 2 4 2 2 2" xfId="4584" xr:uid="{00000000-0005-0000-0000-000018120000}"/>
    <cellStyle name="货币 2 2 4 2 2 3" xfId="4585" xr:uid="{00000000-0005-0000-0000-000019120000}"/>
    <cellStyle name="货币 2 2 4 2 2 3 2" xfId="4586" xr:uid="{00000000-0005-0000-0000-00001A120000}"/>
    <cellStyle name="货币 2 2 4 2 3" xfId="4587" xr:uid="{00000000-0005-0000-0000-00001B120000}"/>
    <cellStyle name="货币 2 2 4 3" xfId="4588" xr:uid="{00000000-0005-0000-0000-00001C120000}"/>
    <cellStyle name="货币 2 2 4 3 2" xfId="4589" xr:uid="{00000000-0005-0000-0000-00001D120000}"/>
    <cellStyle name="货币 2 2 4 3 2 2" xfId="4590" xr:uid="{00000000-0005-0000-0000-00001E120000}"/>
    <cellStyle name="货币 2 2 4 3 2 3" xfId="4591" xr:uid="{00000000-0005-0000-0000-00001F120000}"/>
    <cellStyle name="货币 2 2 4 3 2 3 2" xfId="4592" xr:uid="{00000000-0005-0000-0000-000020120000}"/>
    <cellStyle name="货币 2 2 4 3 3" xfId="4593" xr:uid="{00000000-0005-0000-0000-000021120000}"/>
    <cellStyle name="货币 2 2 4 4" xfId="4594" xr:uid="{00000000-0005-0000-0000-000022120000}"/>
    <cellStyle name="货币 2 2 4 4 2" xfId="4595" xr:uid="{00000000-0005-0000-0000-000023120000}"/>
    <cellStyle name="货币 2 2 4 4 2 2" xfId="4596" xr:uid="{00000000-0005-0000-0000-000024120000}"/>
    <cellStyle name="货币 2 2 4 4 2 3" xfId="4597" xr:uid="{00000000-0005-0000-0000-000025120000}"/>
    <cellStyle name="货币 2 2 4 5" xfId="4598" xr:uid="{00000000-0005-0000-0000-000026120000}"/>
    <cellStyle name="货币 2 2 4 5 2" xfId="4599" xr:uid="{00000000-0005-0000-0000-000027120000}"/>
    <cellStyle name="货币 2 2 4 5 3" xfId="4600" xr:uid="{00000000-0005-0000-0000-000028120000}"/>
    <cellStyle name="货币 2 2 5" xfId="4601" xr:uid="{00000000-0005-0000-0000-000029120000}"/>
    <cellStyle name="货币 2 2 5 2" xfId="4602" xr:uid="{00000000-0005-0000-0000-00002A120000}"/>
    <cellStyle name="货币 2 2 5 2 2" xfId="4603" xr:uid="{00000000-0005-0000-0000-00002B120000}"/>
    <cellStyle name="货币 2 2 5 2 2 3" xfId="4604" xr:uid="{00000000-0005-0000-0000-00002C120000}"/>
    <cellStyle name="货币 2 2 5 3" xfId="4605" xr:uid="{00000000-0005-0000-0000-00002D120000}"/>
    <cellStyle name="货币 2 2 5 3 2" xfId="4606" xr:uid="{00000000-0005-0000-0000-00002E120000}"/>
    <cellStyle name="货币 2 2 5 3 2 3" xfId="4607" xr:uid="{00000000-0005-0000-0000-00002F120000}"/>
    <cellStyle name="货币 2 2 5 3 2 3 2" xfId="4608" xr:uid="{00000000-0005-0000-0000-000030120000}"/>
    <cellStyle name="货币 2 2 5 4" xfId="4609" xr:uid="{00000000-0005-0000-0000-000031120000}"/>
    <cellStyle name="货币 2 2 6" xfId="4610" xr:uid="{00000000-0005-0000-0000-000032120000}"/>
    <cellStyle name="货币 2 2 6 2" xfId="4611" xr:uid="{00000000-0005-0000-0000-000033120000}"/>
    <cellStyle name="货币 2 2 6 2 2" xfId="4612" xr:uid="{00000000-0005-0000-0000-000034120000}"/>
    <cellStyle name="货币 2 2 6 2 2 3" xfId="4613" xr:uid="{00000000-0005-0000-0000-000035120000}"/>
    <cellStyle name="货币 2 2 6 2 2 3 2" xfId="4614" xr:uid="{00000000-0005-0000-0000-000036120000}"/>
    <cellStyle name="货币 2 2 6 3" xfId="4615" xr:uid="{00000000-0005-0000-0000-000037120000}"/>
    <cellStyle name="货币 2 2 6 3 2" xfId="4616" xr:uid="{00000000-0005-0000-0000-000038120000}"/>
    <cellStyle name="货币 2 2 6 3 2 3 2" xfId="4617" xr:uid="{00000000-0005-0000-0000-000039120000}"/>
    <cellStyle name="货币 2 2 6 4" xfId="4618" xr:uid="{00000000-0005-0000-0000-00003A120000}"/>
    <cellStyle name="货币 2 2 6 4 2" xfId="4619" xr:uid="{00000000-0005-0000-0000-00003B120000}"/>
    <cellStyle name="货币 2 2 6 4 2 2" xfId="4620" xr:uid="{00000000-0005-0000-0000-00003C120000}"/>
    <cellStyle name="货币 2 2 6 4 2 3" xfId="4621" xr:uid="{00000000-0005-0000-0000-00003D120000}"/>
    <cellStyle name="货币 2 2 6 4 2 3 2" xfId="4622" xr:uid="{00000000-0005-0000-0000-00003E120000}"/>
    <cellStyle name="货币 2 2 6 5" xfId="4623" xr:uid="{00000000-0005-0000-0000-00003F120000}"/>
    <cellStyle name="货币 2 2 6 5 2" xfId="4624" xr:uid="{00000000-0005-0000-0000-000040120000}"/>
    <cellStyle name="货币 2 2 6 6" xfId="4625" xr:uid="{00000000-0005-0000-0000-000041120000}"/>
    <cellStyle name="货币 2 2 7" xfId="4626" xr:uid="{00000000-0005-0000-0000-000042120000}"/>
    <cellStyle name="货币 2 2 7 2" xfId="4627" xr:uid="{00000000-0005-0000-0000-000043120000}"/>
    <cellStyle name="货币 2 2 7 2 2" xfId="4628" xr:uid="{00000000-0005-0000-0000-000044120000}"/>
    <cellStyle name="货币 2 2 7 2 3 2" xfId="4629" xr:uid="{00000000-0005-0000-0000-000045120000}"/>
    <cellStyle name="货币 2 2 8" xfId="4630" xr:uid="{00000000-0005-0000-0000-000046120000}"/>
    <cellStyle name="货币 2 2 8 2" xfId="4631" xr:uid="{00000000-0005-0000-0000-000047120000}"/>
    <cellStyle name="货币 2 2 8 2 3" xfId="4632" xr:uid="{00000000-0005-0000-0000-000048120000}"/>
    <cellStyle name="货币 2 2 8 2 3 2" xfId="4633" xr:uid="{00000000-0005-0000-0000-000049120000}"/>
    <cellStyle name="货币 2 2 8 3" xfId="4634" xr:uid="{00000000-0005-0000-0000-00004A120000}"/>
    <cellStyle name="货币 2 2 9" xfId="4635" xr:uid="{00000000-0005-0000-0000-00004B120000}"/>
    <cellStyle name="货币 2 2 9 2" xfId="4636" xr:uid="{00000000-0005-0000-0000-00004C120000}"/>
    <cellStyle name="货币 2 2 9 2 3 2" xfId="4637" xr:uid="{00000000-0005-0000-0000-00004D120000}"/>
    <cellStyle name="货币 2 3" xfId="4638" xr:uid="{00000000-0005-0000-0000-00004E120000}"/>
    <cellStyle name="货币 2 3 2" xfId="4639" xr:uid="{00000000-0005-0000-0000-00004F120000}"/>
    <cellStyle name="货币 2 3 2 2" xfId="4640" xr:uid="{00000000-0005-0000-0000-000050120000}"/>
    <cellStyle name="货币 2 3 2 2 2" xfId="4641" xr:uid="{00000000-0005-0000-0000-000051120000}"/>
    <cellStyle name="货币 2 3 2 2 2 2" xfId="4642" xr:uid="{00000000-0005-0000-0000-000052120000}"/>
    <cellStyle name="货币 2 3 2 3" xfId="4643" xr:uid="{00000000-0005-0000-0000-000053120000}"/>
    <cellStyle name="货币 2 3 2 3 2" xfId="4644" xr:uid="{00000000-0005-0000-0000-000054120000}"/>
    <cellStyle name="货币 2 3 2 3 2 3" xfId="4645" xr:uid="{00000000-0005-0000-0000-000055120000}"/>
    <cellStyle name="货币 2 3 2 3 2 3 2" xfId="4646" xr:uid="{00000000-0005-0000-0000-000056120000}"/>
    <cellStyle name="货币 2 3 2 4" xfId="4647" xr:uid="{00000000-0005-0000-0000-000057120000}"/>
    <cellStyle name="货币 2 3 2 4 2" xfId="4648" xr:uid="{00000000-0005-0000-0000-000058120000}"/>
    <cellStyle name="货币 2 3 2 4 2 3" xfId="4649" xr:uid="{00000000-0005-0000-0000-000059120000}"/>
    <cellStyle name="货币 2 3 2 4 3" xfId="4650" xr:uid="{00000000-0005-0000-0000-00005A120000}"/>
    <cellStyle name="货币 2 3 2 5" xfId="4651" xr:uid="{00000000-0005-0000-0000-00005B120000}"/>
    <cellStyle name="货币 2 3 2 5 2" xfId="4652" xr:uid="{00000000-0005-0000-0000-00005C120000}"/>
    <cellStyle name="货币 2 3 2 5 3 2" xfId="4653" xr:uid="{00000000-0005-0000-0000-00005D120000}"/>
    <cellStyle name="货币 2 3 3" xfId="4654" xr:uid="{00000000-0005-0000-0000-00005E120000}"/>
    <cellStyle name="货币 2 3 3 2" xfId="4655" xr:uid="{00000000-0005-0000-0000-00005F120000}"/>
    <cellStyle name="货币 2 3 3 2 2" xfId="4656" xr:uid="{00000000-0005-0000-0000-000060120000}"/>
    <cellStyle name="货币 2 3 3 2 2 3 2" xfId="4657" xr:uid="{00000000-0005-0000-0000-000061120000}"/>
    <cellStyle name="货币 2 3 3 2 3" xfId="4658" xr:uid="{00000000-0005-0000-0000-000062120000}"/>
    <cellStyle name="货币 2 3 3 3" xfId="4659" xr:uid="{00000000-0005-0000-0000-000063120000}"/>
    <cellStyle name="货币 2 3 3 3 2" xfId="4660" xr:uid="{00000000-0005-0000-0000-000064120000}"/>
    <cellStyle name="货币 2 3 3 3 2 2" xfId="4661" xr:uid="{00000000-0005-0000-0000-000065120000}"/>
    <cellStyle name="货币 2 3 3 3 2 3" xfId="4662" xr:uid="{00000000-0005-0000-0000-000066120000}"/>
    <cellStyle name="货币 2 3 3 3 3" xfId="4663" xr:uid="{00000000-0005-0000-0000-000067120000}"/>
    <cellStyle name="货币 2 3 3 4" xfId="4664" xr:uid="{00000000-0005-0000-0000-000068120000}"/>
    <cellStyle name="货币 2 3 3 4 2" xfId="4665" xr:uid="{00000000-0005-0000-0000-000069120000}"/>
    <cellStyle name="货币 2 3 3 5" xfId="4666" xr:uid="{00000000-0005-0000-0000-00006A120000}"/>
    <cellStyle name="货币 2 3 4" xfId="4667" xr:uid="{00000000-0005-0000-0000-00006B120000}"/>
    <cellStyle name="货币 2 3 4 2" xfId="4668" xr:uid="{00000000-0005-0000-0000-00006C120000}"/>
    <cellStyle name="货币 2 3 4 2 2" xfId="4669" xr:uid="{00000000-0005-0000-0000-00006D120000}"/>
    <cellStyle name="货币 2 3 4 2 2 2" xfId="4670" xr:uid="{00000000-0005-0000-0000-00006E120000}"/>
    <cellStyle name="货币 2 3 4 3" xfId="4671" xr:uid="{00000000-0005-0000-0000-00006F120000}"/>
    <cellStyle name="货币 2 3 4 3 2" xfId="4672" xr:uid="{00000000-0005-0000-0000-000070120000}"/>
    <cellStyle name="货币 2 3 4 3 2 2" xfId="4673" xr:uid="{00000000-0005-0000-0000-000071120000}"/>
    <cellStyle name="货币 2 3 4 3 2 3" xfId="4674" xr:uid="{00000000-0005-0000-0000-000072120000}"/>
    <cellStyle name="货币 2 3 4 3 2 3 2" xfId="4675" xr:uid="{00000000-0005-0000-0000-000073120000}"/>
    <cellStyle name="货币 2 3 4 3 3" xfId="4676" xr:uid="{00000000-0005-0000-0000-000074120000}"/>
    <cellStyle name="货币 2 3 4 4" xfId="4677" xr:uid="{00000000-0005-0000-0000-000075120000}"/>
    <cellStyle name="货币 2 3 4 4 2" xfId="4678" xr:uid="{00000000-0005-0000-0000-000076120000}"/>
    <cellStyle name="货币 2 3 4 4 2 2" xfId="4679" xr:uid="{00000000-0005-0000-0000-000077120000}"/>
    <cellStyle name="货币 2 3 4 4 3" xfId="4680" xr:uid="{00000000-0005-0000-0000-000078120000}"/>
    <cellStyle name="货币 2 3 4 5" xfId="4681" xr:uid="{00000000-0005-0000-0000-000079120000}"/>
    <cellStyle name="货币 2 3 4 5 3" xfId="4682" xr:uid="{00000000-0005-0000-0000-00007A120000}"/>
    <cellStyle name="货币 2 3 4 6" xfId="4683" xr:uid="{00000000-0005-0000-0000-00007B120000}"/>
    <cellStyle name="货币 2 3 5" xfId="4684" xr:uid="{00000000-0005-0000-0000-00007C120000}"/>
    <cellStyle name="货币 2 3 5 2" xfId="4685" xr:uid="{00000000-0005-0000-0000-00007D120000}"/>
    <cellStyle name="货币 2 3 5 2 3" xfId="4686" xr:uid="{00000000-0005-0000-0000-00007E120000}"/>
    <cellStyle name="货币 2 3 5 3" xfId="4687" xr:uid="{00000000-0005-0000-0000-00007F120000}"/>
    <cellStyle name="货币 2 3 6" xfId="4688" xr:uid="{00000000-0005-0000-0000-000080120000}"/>
    <cellStyle name="货币 2 3 6 2" xfId="4689" xr:uid="{00000000-0005-0000-0000-000081120000}"/>
    <cellStyle name="货币 2 3 6 2 3 2" xfId="4690" xr:uid="{00000000-0005-0000-0000-000082120000}"/>
    <cellStyle name="货币 2 3 6 3" xfId="4691" xr:uid="{00000000-0005-0000-0000-000083120000}"/>
    <cellStyle name="货币 2 3 7" xfId="4692" xr:uid="{00000000-0005-0000-0000-000084120000}"/>
    <cellStyle name="货币 2 3 7 2" xfId="4693" xr:uid="{00000000-0005-0000-0000-000085120000}"/>
    <cellStyle name="货币 2 3 7 3" xfId="4694" xr:uid="{00000000-0005-0000-0000-000086120000}"/>
    <cellStyle name="货币 2 3 8" xfId="4695" xr:uid="{00000000-0005-0000-0000-000087120000}"/>
    <cellStyle name="货币 2 3 8 2" xfId="4696" xr:uid="{00000000-0005-0000-0000-000088120000}"/>
    <cellStyle name="货币 2 3 8 3" xfId="4697" xr:uid="{00000000-0005-0000-0000-000089120000}"/>
    <cellStyle name="货币 2 4" xfId="4698" xr:uid="{00000000-0005-0000-0000-00008A120000}"/>
    <cellStyle name="货币 2 4 2" xfId="4699" xr:uid="{00000000-0005-0000-0000-00008B120000}"/>
    <cellStyle name="货币 2 4 2 2" xfId="4700" xr:uid="{00000000-0005-0000-0000-00008C120000}"/>
    <cellStyle name="货币 2 4 2 2 2" xfId="4701" xr:uid="{00000000-0005-0000-0000-00008D120000}"/>
    <cellStyle name="货币 2 4 2 2 3 2" xfId="4702" xr:uid="{00000000-0005-0000-0000-00008E120000}"/>
    <cellStyle name="货币 2 4 3" xfId="4703" xr:uid="{00000000-0005-0000-0000-00008F120000}"/>
    <cellStyle name="货币 2 4 3 2" xfId="4704" xr:uid="{00000000-0005-0000-0000-000090120000}"/>
    <cellStyle name="货币 2 4 3 2 2" xfId="4705" xr:uid="{00000000-0005-0000-0000-000091120000}"/>
    <cellStyle name="货币 2 4 3 2 3" xfId="4706" xr:uid="{00000000-0005-0000-0000-000092120000}"/>
    <cellStyle name="货币 2 4 4" xfId="4707" xr:uid="{00000000-0005-0000-0000-000093120000}"/>
    <cellStyle name="货币 2 4 4 2" xfId="4708" xr:uid="{00000000-0005-0000-0000-000094120000}"/>
    <cellStyle name="货币 2 4 4 2 2" xfId="4709" xr:uid="{00000000-0005-0000-0000-000095120000}"/>
    <cellStyle name="货币 2 4 5" xfId="4710" xr:uid="{00000000-0005-0000-0000-000096120000}"/>
    <cellStyle name="货币 2 4 5 2" xfId="4711" xr:uid="{00000000-0005-0000-0000-000097120000}"/>
    <cellStyle name="货币 2 4 5 3" xfId="4712" xr:uid="{00000000-0005-0000-0000-000098120000}"/>
    <cellStyle name="货币 2 4 6" xfId="4713" xr:uid="{00000000-0005-0000-0000-000099120000}"/>
    <cellStyle name="货币 2 5" xfId="4714" xr:uid="{00000000-0005-0000-0000-00009A120000}"/>
    <cellStyle name="货币 2 5 2" xfId="4715" xr:uid="{00000000-0005-0000-0000-00009B120000}"/>
    <cellStyle name="货币 2 5 2 2" xfId="4716" xr:uid="{00000000-0005-0000-0000-00009C120000}"/>
    <cellStyle name="货币 2 5 3" xfId="4717" xr:uid="{00000000-0005-0000-0000-00009D120000}"/>
    <cellStyle name="货币 2 5 3 2" xfId="4718" xr:uid="{00000000-0005-0000-0000-00009E120000}"/>
    <cellStyle name="货币 2 5 3 2 2" xfId="4719" xr:uid="{00000000-0005-0000-0000-00009F120000}"/>
    <cellStyle name="货币 2 5 3 2 3" xfId="4720" xr:uid="{00000000-0005-0000-0000-0000A0120000}"/>
    <cellStyle name="货币 2 5 4" xfId="4721" xr:uid="{00000000-0005-0000-0000-0000A1120000}"/>
    <cellStyle name="货币 2 5 4 2" xfId="4722" xr:uid="{00000000-0005-0000-0000-0000A2120000}"/>
    <cellStyle name="货币 2 5 4 2 2" xfId="4723" xr:uid="{00000000-0005-0000-0000-0000A3120000}"/>
    <cellStyle name="货币 2 5 4 2 3" xfId="4724" xr:uid="{00000000-0005-0000-0000-0000A4120000}"/>
    <cellStyle name="货币 2 5 4 2 3 2" xfId="4725" xr:uid="{00000000-0005-0000-0000-0000A5120000}"/>
    <cellStyle name="货币 2 5 5" xfId="4726" xr:uid="{00000000-0005-0000-0000-0000A6120000}"/>
    <cellStyle name="货币 2 5 5 2" xfId="4727" xr:uid="{00000000-0005-0000-0000-0000A7120000}"/>
    <cellStyle name="货币 2 5 5 3" xfId="4728" xr:uid="{00000000-0005-0000-0000-0000A8120000}"/>
    <cellStyle name="货币 2 6" xfId="4729" xr:uid="{00000000-0005-0000-0000-0000A9120000}"/>
    <cellStyle name="货币 2 6 2" xfId="4730" xr:uid="{00000000-0005-0000-0000-0000AA120000}"/>
    <cellStyle name="货币 2 6 2 2" xfId="4731" xr:uid="{00000000-0005-0000-0000-0000AB120000}"/>
    <cellStyle name="货币 2 6 2 2 2" xfId="4732" xr:uid="{00000000-0005-0000-0000-0000AC120000}"/>
    <cellStyle name="货币 2 6 2 2 3" xfId="4733" xr:uid="{00000000-0005-0000-0000-0000AD120000}"/>
    <cellStyle name="货币 2 6 2 3" xfId="4734" xr:uid="{00000000-0005-0000-0000-0000AE120000}"/>
    <cellStyle name="货币 2 6 3" xfId="4735" xr:uid="{00000000-0005-0000-0000-0000AF120000}"/>
    <cellStyle name="货币 2 6 3 2" xfId="4736" xr:uid="{00000000-0005-0000-0000-0000B0120000}"/>
    <cellStyle name="货币 2 6 3 2 2" xfId="4737" xr:uid="{00000000-0005-0000-0000-0000B1120000}"/>
    <cellStyle name="货币 2 6 3 2 3" xfId="4738" xr:uid="{00000000-0005-0000-0000-0000B2120000}"/>
    <cellStyle name="货币 2 6 3 2 3 2" xfId="4739" xr:uid="{00000000-0005-0000-0000-0000B3120000}"/>
    <cellStyle name="货币 2 6 4" xfId="4740" xr:uid="{00000000-0005-0000-0000-0000B4120000}"/>
    <cellStyle name="货币 2 6 4 2" xfId="4741" xr:uid="{00000000-0005-0000-0000-0000B5120000}"/>
    <cellStyle name="货币 2 6 4 3 2" xfId="4742" xr:uid="{00000000-0005-0000-0000-0000B6120000}"/>
    <cellStyle name="货币 2 6 5" xfId="4743" xr:uid="{00000000-0005-0000-0000-0000B7120000}"/>
    <cellStyle name="货币 2 7" xfId="4744" xr:uid="{00000000-0005-0000-0000-0000B8120000}"/>
    <cellStyle name="货币 2 7 2" xfId="4745" xr:uid="{00000000-0005-0000-0000-0000B9120000}"/>
    <cellStyle name="货币 2 7 2 2" xfId="4746" xr:uid="{00000000-0005-0000-0000-0000BA120000}"/>
    <cellStyle name="货币 2 7 2 3" xfId="4747" xr:uid="{00000000-0005-0000-0000-0000BB120000}"/>
    <cellStyle name="货币 2 7 3" xfId="4748" xr:uid="{00000000-0005-0000-0000-0000BC120000}"/>
    <cellStyle name="货币 2 7 3 2" xfId="4749" xr:uid="{00000000-0005-0000-0000-0000BD120000}"/>
    <cellStyle name="货币 2 7 3 2 2" xfId="4750" xr:uid="{00000000-0005-0000-0000-0000BE120000}"/>
    <cellStyle name="货币 2 7 3 2 3" xfId="4751" xr:uid="{00000000-0005-0000-0000-0000BF120000}"/>
    <cellStyle name="货币 2 7 4" xfId="4752" xr:uid="{00000000-0005-0000-0000-0000C0120000}"/>
    <cellStyle name="货币 2 7 4 2" xfId="4753" xr:uid="{00000000-0005-0000-0000-0000C1120000}"/>
    <cellStyle name="货币 2 7 4 2 2" xfId="4754" xr:uid="{00000000-0005-0000-0000-0000C2120000}"/>
    <cellStyle name="货币 2 7 4 2 3" xfId="4755" xr:uid="{00000000-0005-0000-0000-0000C3120000}"/>
    <cellStyle name="货币 2 7 4 2 3 2" xfId="4756" xr:uid="{00000000-0005-0000-0000-0000C4120000}"/>
    <cellStyle name="货币 2 7 5" xfId="4757" xr:uid="{00000000-0005-0000-0000-0000C5120000}"/>
    <cellStyle name="货币 2 7 5 2" xfId="4758" xr:uid="{00000000-0005-0000-0000-0000C6120000}"/>
    <cellStyle name="货币 2 7 5 3" xfId="4759" xr:uid="{00000000-0005-0000-0000-0000C7120000}"/>
    <cellStyle name="货币 2 7 5 3 2" xfId="4760" xr:uid="{00000000-0005-0000-0000-0000C8120000}"/>
    <cellStyle name="货币 2 7 6" xfId="4761" xr:uid="{00000000-0005-0000-0000-0000C9120000}"/>
    <cellStyle name="货币 2 8" xfId="4762" xr:uid="{00000000-0005-0000-0000-0000CA120000}"/>
    <cellStyle name="货币 2 8 2" xfId="4763" xr:uid="{00000000-0005-0000-0000-0000CB120000}"/>
    <cellStyle name="货币 2 8 2 3 2" xfId="4764" xr:uid="{00000000-0005-0000-0000-0000CC120000}"/>
    <cellStyle name="货币 2 8 3" xfId="4765" xr:uid="{00000000-0005-0000-0000-0000CD120000}"/>
    <cellStyle name="货币 2 9" xfId="4766" xr:uid="{00000000-0005-0000-0000-0000CE120000}"/>
    <cellStyle name="货币 2 9 2" xfId="4767" xr:uid="{00000000-0005-0000-0000-0000CF120000}"/>
    <cellStyle name="货币 2 9 3" xfId="4768" xr:uid="{00000000-0005-0000-0000-0000D0120000}"/>
    <cellStyle name="货币 3" xfId="4769" xr:uid="{00000000-0005-0000-0000-0000D1120000}"/>
    <cellStyle name="货币 3 10" xfId="4770" xr:uid="{00000000-0005-0000-0000-0000D2120000}"/>
    <cellStyle name="货币 3 11" xfId="4771" xr:uid="{00000000-0005-0000-0000-0000D3120000}"/>
    <cellStyle name="货币 3 2" xfId="4772" xr:uid="{00000000-0005-0000-0000-0000D4120000}"/>
    <cellStyle name="货币 3 2 2" xfId="4773" xr:uid="{00000000-0005-0000-0000-0000D5120000}"/>
    <cellStyle name="货币 3 2 2 2" xfId="4774" xr:uid="{00000000-0005-0000-0000-0000D6120000}"/>
    <cellStyle name="货币 3 2 2 2 2" xfId="4775" xr:uid="{00000000-0005-0000-0000-0000D7120000}"/>
    <cellStyle name="货币 3 2 2 2 3" xfId="4776" xr:uid="{00000000-0005-0000-0000-0000D8120000}"/>
    <cellStyle name="货币 3 2 2 3" xfId="4777" xr:uid="{00000000-0005-0000-0000-0000D9120000}"/>
    <cellStyle name="货币 3 2 2 3 2" xfId="4778" xr:uid="{00000000-0005-0000-0000-0000DA120000}"/>
    <cellStyle name="货币 3 2 2 3 2 3" xfId="4779" xr:uid="{00000000-0005-0000-0000-0000DB120000}"/>
    <cellStyle name="货币 3 2 2 3 2 3 2" xfId="4780" xr:uid="{00000000-0005-0000-0000-0000DC120000}"/>
    <cellStyle name="货币 3 2 2 3 3" xfId="4781" xr:uid="{00000000-0005-0000-0000-0000DD120000}"/>
    <cellStyle name="货币 3 2 2 4" xfId="4782" xr:uid="{00000000-0005-0000-0000-0000DE120000}"/>
    <cellStyle name="货币 3 2 2 4 2" xfId="4783" xr:uid="{00000000-0005-0000-0000-0000DF120000}"/>
    <cellStyle name="货币 3 2 2 4 2 2" xfId="4784" xr:uid="{00000000-0005-0000-0000-0000E0120000}"/>
    <cellStyle name="货币 3 2 2 4 2 3" xfId="4785" xr:uid="{00000000-0005-0000-0000-0000E1120000}"/>
    <cellStyle name="货币 3 2 2 4 3" xfId="4786" xr:uid="{00000000-0005-0000-0000-0000E2120000}"/>
    <cellStyle name="货币 3 2 2 5" xfId="4787" xr:uid="{00000000-0005-0000-0000-0000E3120000}"/>
    <cellStyle name="货币 3 2 2 6" xfId="4788" xr:uid="{00000000-0005-0000-0000-0000E4120000}"/>
    <cellStyle name="货币 3 2 3" xfId="4789" xr:uid="{00000000-0005-0000-0000-0000E5120000}"/>
    <cellStyle name="货币 3 2 3 2" xfId="4790" xr:uid="{00000000-0005-0000-0000-0000E6120000}"/>
    <cellStyle name="货币 3 2 3 2 2" xfId="4791" xr:uid="{00000000-0005-0000-0000-0000E7120000}"/>
    <cellStyle name="货币 3 2 3 2 2 2" xfId="4792" xr:uid="{00000000-0005-0000-0000-0000E8120000}"/>
    <cellStyle name="货币 3 2 3 2 2 3 2" xfId="4793" xr:uid="{00000000-0005-0000-0000-0000E9120000}"/>
    <cellStyle name="货币 3 2 3 3" xfId="4794" xr:uid="{00000000-0005-0000-0000-0000EA120000}"/>
    <cellStyle name="货币 3 2 3 3 2" xfId="4795" xr:uid="{00000000-0005-0000-0000-0000EB120000}"/>
    <cellStyle name="货币 3 2 3 4" xfId="4796" xr:uid="{00000000-0005-0000-0000-0000EC120000}"/>
    <cellStyle name="货币 3 2 3 4 3" xfId="4797" xr:uid="{00000000-0005-0000-0000-0000ED120000}"/>
    <cellStyle name="货币 3 2 4" xfId="4798" xr:uid="{00000000-0005-0000-0000-0000EE120000}"/>
    <cellStyle name="货币 3 2 4 2" xfId="4799" xr:uid="{00000000-0005-0000-0000-0000EF120000}"/>
    <cellStyle name="货币 3 2 4 2 2" xfId="4800" xr:uid="{00000000-0005-0000-0000-0000F0120000}"/>
    <cellStyle name="货币 3 2 4 2 2 2" xfId="4801" xr:uid="{00000000-0005-0000-0000-0000F1120000}"/>
    <cellStyle name="货币 3 2 4 2 3" xfId="4802" xr:uid="{00000000-0005-0000-0000-0000F2120000}"/>
    <cellStyle name="货币 3 2 4 3" xfId="4803" xr:uid="{00000000-0005-0000-0000-0000F3120000}"/>
    <cellStyle name="货币 3 2 4 3 2" xfId="4804" xr:uid="{00000000-0005-0000-0000-0000F4120000}"/>
    <cellStyle name="货币 3 2 4 3 2 2" xfId="4805" xr:uid="{00000000-0005-0000-0000-0000F5120000}"/>
    <cellStyle name="货币 3 2 4 3 2 3 2" xfId="4806" xr:uid="{00000000-0005-0000-0000-0000F6120000}"/>
    <cellStyle name="货币 3 2 4 4" xfId="4807" xr:uid="{00000000-0005-0000-0000-0000F7120000}"/>
    <cellStyle name="货币 3 2 4 4 2" xfId="4808" xr:uid="{00000000-0005-0000-0000-0000F8120000}"/>
    <cellStyle name="货币 3 2 4 4 2 3" xfId="4809" xr:uid="{00000000-0005-0000-0000-0000F9120000}"/>
    <cellStyle name="货币 3 2 4 4 2 3 2" xfId="4810" xr:uid="{00000000-0005-0000-0000-0000FA120000}"/>
    <cellStyle name="货币 3 2 4 4 3" xfId="4811" xr:uid="{00000000-0005-0000-0000-0000FB120000}"/>
    <cellStyle name="货币 3 2 4 5" xfId="4812" xr:uid="{00000000-0005-0000-0000-0000FC120000}"/>
    <cellStyle name="货币 3 2 4 5 3 2" xfId="4813" xr:uid="{00000000-0005-0000-0000-0000FD120000}"/>
    <cellStyle name="货币 3 2 4 6" xfId="4814" xr:uid="{00000000-0005-0000-0000-0000FE120000}"/>
    <cellStyle name="货币 3 2 5" xfId="4815" xr:uid="{00000000-0005-0000-0000-0000FF120000}"/>
    <cellStyle name="货币 3 2 5 2" xfId="4816" xr:uid="{00000000-0005-0000-0000-000000130000}"/>
    <cellStyle name="货币 3 2 5 2 2" xfId="4817" xr:uid="{00000000-0005-0000-0000-000001130000}"/>
    <cellStyle name="货币 3 2 5 2 3" xfId="4818" xr:uid="{00000000-0005-0000-0000-000002130000}"/>
    <cellStyle name="货币 3 2 5 2 3 2" xfId="4819" xr:uid="{00000000-0005-0000-0000-000003130000}"/>
    <cellStyle name="货币 3 2 5 3" xfId="4820" xr:uid="{00000000-0005-0000-0000-000004130000}"/>
    <cellStyle name="货币 3 2 6" xfId="4821" xr:uid="{00000000-0005-0000-0000-000005130000}"/>
    <cellStyle name="货币 3 2 6 2" xfId="4822" xr:uid="{00000000-0005-0000-0000-000006130000}"/>
    <cellStyle name="货币 3 2 7" xfId="4823" xr:uid="{00000000-0005-0000-0000-000007130000}"/>
    <cellStyle name="货币 3 2 7 2" xfId="4824" xr:uid="{00000000-0005-0000-0000-000008130000}"/>
    <cellStyle name="货币 3 2 8" xfId="4825" xr:uid="{00000000-0005-0000-0000-000009130000}"/>
    <cellStyle name="货币 3 3" xfId="4826" xr:uid="{00000000-0005-0000-0000-00000A130000}"/>
    <cellStyle name="货币 3 3 2" xfId="4827" xr:uid="{00000000-0005-0000-0000-00000B130000}"/>
    <cellStyle name="货币 3 3 2 2" xfId="4828" xr:uid="{00000000-0005-0000-0000-00000C130000}"/>
    <cellStyle name="货币 3 3 2 2 3 2" xfId="4829" xr:uid="{00000000-0005-0000-0000-00000D130000}"/>
    <cellStyle name="货币 3 3 3" xfId="4830" xr:uid="{00000000-0005-0000-0000-00000E130000}"/>
    <cellStyle name="货币 3 3 3 2" xfId="4831" xr:uid="{00000000-0005-0000-0000-00000F130000}"/>
    <cellStyle name="货币 3 3 3 2 3" xfId="4832" xr:uid="{00000000-0005-0000-0000-000010130000}"/>
    <cellStyle name="货币 3 3 3 2 3 2" xfId="4833" xr:uid="{00000000-0005-0000-0000-000011130000}"/>
    <cellStyle name="货币 3 3 3 3" xfId="4834" xr:uid="{00000000-0005-0000-0000-000012130000}"/>
    <cellStyle name="货币 3 3 4" xfId="4835" xr:uid="{00000000-0005-0000-0000-000013130000}"/>
    <cellStyle name="货币 3 3 4 2" xfId="4836" xr:uid="{00000000-0005-0000-0000-000014130000}"/>
    <cellStyle name="货币 3 3 4 3" xfId="4837" xr:uid="{00000000-0005-0000-0000-000015130000}"/>
    <cellStyle name="货币 3 3 5" xfId="4838" xr:uid="{00000000-0005-0000-0000-000016130000}"/>
    <cellStyle name="货币 3 3 5 3" xfId="4839" xr:uid="{00000000-0005-0000-0000-000017130000}"/>
    <cellStyle name="货币 3 4" xfId="4840" xr:uid="{00000000-0005-0000-0000-000018130000}"/>
    <cellStyle name="货币 3 4 2" xfId="4841" xr:uid="{00000000-0005-0000-0000-000019130000}"/>
    <cellStyle name="货币 3 4 2 2" xfId="4842" xr:uid="{00000000-0005-0000-0000-00001A130000}"/>
    <cellStyle name="货币 3 4 3" xfId="4843" xr:uid="{00000000-0005-0000-0000-00001B130000}"/>
    <cellStyle name="货币 3 4 3 2" xfId="4844" xr:uid="{00000000-0005-0000-0000-00001C130000}"/>
    <cellStyle name="货币 3 4 4" xfId="4845" xr:uid="{00000000-0005-0000-0000-00001D130000}"/>
    <cellStyle name="货币 3 4 4 2" xfId="4846" xr:uid="{00000000-0005-0000-0000-00001E130000}"/>
    <cellStyle name="货币 3 4 4 2 3 2" xfId="4847" xr:uid="{00000000-0005-0000-0000-00001F130000}"/>
    <cellStyle name="货币 3 4 5" xfId="4848" xr:uid="{00000000-0005-0000-0000-000020130000}"/>
    <cellStyle name="货币 3 4 6" xfId="4849" xr:uid="{00000000-0005-0000-0000-000021130000}"/>
    <cellStyle name="货币 3 5" xfId="4850" xr:uid="{00000000-0005-0000-0000-000022130000}"/>
    <cellStyle name="货币 3 5 2" xfId="4851" xr:uid="{00000000-0005-0000-0000-000023130000}"/>
    <cellStyle name="货币 3 5 2 2" xfId="4852" xr:uid="{00000000-0005-0000-0000-000024130000}"/>
    <cellStyle name="货币 3 5 3" xfId="4853" xr:uid="{00000000-0005-0000-0000-000025130000}"/>
    <cellStyle name="货币 3 5 3 2" xfId="4854" xr:uid="{00000000-0005-0000-0000-000026130000}"/>
    <cellStyle name="货币 3 5 3 2 3 2" xfId="4855" xr:uid="{00000000-0005-0000-0000-000027130000}"/>
    <cellStyle name="货币 3 5 3 3" xfId="4856" xr:uid="{00000000-0005-0000-0000-000028130000}"/>
    <cellStyle name="货币 3 5 4" xfId="4857" xr:uid="{00000000-0005-0000-0000-000029130000}"/>
    <cellStyle name="货币 3 5 5" xfId="4858" xr:uid="{00000000-0005-0000-0000-00002A130000}"/>
    <cellStyle name="货币 3 6" xfId="4859" xr:uid="{00000000-0005-0000-0000-00002B130000}"/>
    <cellStyle name="货币 3 6 2" xfId="4860" xr:uid="{00000000-0005-0000-0000-00002C130000}"/>
    <cellStyle name="货币 3 6 2 2" xfId="4861" xr:uid="{00000000-0005-0000-0000-00002D130000}"/>
    <cellStyle name="货币 3 6 2 2 3" xfId="4862" xr:uid="{00000000-0005-0000-0000-00002E130000}"/>
    <cellStyle name="货币 3 6 2 3" xfId="4863" xr:uid="{00000000-0005-0000-0000-00002F130000}"/>
    <cellStyle name="货币 3 6 3" xfId="4864" xr:uid="{00000000-0005-0000-0000-000030130000}"/>
    <cellStyle name="货币 3 6 3 2" xfId="4865" xr:uid="{00000000-0005-0000-0000-000031130000}"/>
    <cellStyle name="货币 3 6 3 2 3" xfId="4866" xr:uid="{00000000-0005-0000-0000-000032130000}"/>
    <cellStyle name="货币 3 6 4" xfId="4867" xr:uid="{00000000-0005-0000-0000-000033130000}"/>
    <cellStyle name="货币 3 6 4 2" xfId="4868" xr:uid="{00000000-0005-0000-0000-000034130000}"/>
    <cellStyle name="货币 3 6 5" xfId="4869" xr:uid="{00000000-0005-0000-0000-000035130000}"/>
    <cellStyle name="货币 3 7" xfId="4870" xr:uid="{00000000-0005-0000-0000-000036130000}"/>
    <cellStyle name="货币 3 7 2" xfId="4871" xr:uid="{00000000-0005-0000-0000-000037130000}"/>
    <cellStyle name="货币 3 7 2 3" xfId="4872" xr:uid="{00000000-0005-0000-0000-000038130000}"/>
    <cellStyle name="货币 3 8" xfId="4873" xr:uid="{00000000-0005-0000-0000-000039130000}"/>
    <cellStyle name="货币 3 8 2" xfId="4874" xr:uid="{00000000-0005-0000-0000-00003A130000}"/>
    <cellStyle name="货币 3 9" xfId="4875" xr:uid="{00000000-0005-0000-0000-00003B130000}"/>
    <cellStyle name="货币 3 9 2" xfId="4876" xr:uid="{00000000-0005-0000-0000-00003C130000}"/>
    <cellStyle name="货币 4" xfId="4877" xr:uid="{00000000-0005-0000-0000-00003D130000}"/>
    <cellStyle name="货币 4 10" xfId="4878" xr:uid="{00000000-0005-0000-0000-00003E130000}"/>
    <cellStyle name="货币 4 10 3" xfId="4879" xr:uid="{00000000-0005-0000-0000-00003F130000}"/>
    <cellStyle name="货币 4 11" xfId="4880" xr:uid="{00000000-0005-0000-0000-000040130000}"/>
    <cellStyle name="货币 4 2" xfId="4881" xr:uid="{00000000-0005-0000-0000-000041130000}"/>
    <cellStyle name="货币 4 2 2" xfId="4882" xr:uid="{00000000-0005-0000-0000-000042130000}"/>
    <cellStyle name="货币 4 2 2 2" xfId="4883" xr:uid="{00000000-0005-0000-0000-000043130000}"/>
    <cellStyle name="货币 4 2 2 2 2" xfId="4884" xr:uid="{00000000-0005-0000-0000-000044130000}"/>
    <cellStyle name="货币 4 2 2 3" xfId="4885" xr:uid="{00000000-0005-0000-0000-000045130000}"/>
    <cellStyle name="货币 4 2 2 3 2" xfId="4886" xr:uid="{00000000-0005-0000-0000-000046130000}"/>
    <cellStyle name="货币 4 2 2 3 2 3" xfId="4887" xr:uid="{00000000-0005-0000-0000-000047130000}"/>
    <cellStyle name="货币 4 2 2 4" xfId="4888" xr:uid="{00000000-0005-0000-0000-000048130000}"/>
    <cellStyle name="货币 4 2 2 4 2" xfId="4889" xr:uid="{00000000-0005-0000-0000-000049130000}"/>
    <cellStyle name="货币 4 2 2 5" xfId="4890" xr:uid="{00000000-0005-0000-0000-00004A130000}"/>
    <cellStyle name="货币 4 2 3" xfId="4891" xr:uid="{00000000-0005-0000-0000-00004B130000}"/>
    <cellStyle name="货币 4 2 3 2" xfId="4892" xr:uid="{00000000-0005-0000-0000-00004C130000}"/>
    <cellStyle name="货币 4 2 3 2 2" xfId="4893" xr:uid="{00000000-0005-0000-0000-00004D130000}"/>
    <cellStyle name="货币 4 2 3 2 2 2" xfId="4894" xr:uid="{00000000-0005-0000-0000-00004E130000}"/>
    <cellStyle name="货币 4 2 3 2 2 3" xfId="4895" xr:uid="{00000000-0005-0000-0000-00004F130000}"/>
    <cellStyle name="货币 4 2 3 3" xfId="4896" xr:uid="{00000000-0005-0000-0000-000050130000}"/>
    <cellStyle name="货币 4 2 3 3 2" xfId="4897" xr:uid="{00000000-0005-0000-0000-000051130000}"/>
    <cellStyle name="货币 4 2 3 4" xfId="4898" xr:uid="{00000000-0005-0000-0000-000052130000}"/>
    <cellStyle name="货币 4 2 4" xfId="4899" xr:uid="{00000000-0005-0000-0000-000053130000}"/>
    <cellStyle name="货币 4 2 4 2" xfId="4900" xr:uid="{00000000-0005-0000-0000-000054130000}"/>
    <cellStyle name="货币 4 2 4 2 2" xfId="4901" xr:uid="{00000000-0005-0000-0000-000055130000}"/>
    <cellStyle name="货币 4 2 4 2 2 3 2" xfId="4902" xr:uid="{00000000-0005-0000-0000-000056130000}"/>
    <cellStyle name="货币 4 2 4 3" xfId="4903" xr:uid="{00000000-0005-0000-0000-000057130000}"/>
    <cellStyle name="货币 4 2 4 3 2" xfId="4904" xr:uid="{00000000-0005-0000-0000-000058130000}"/>
    <cellStyle name="货币 4 2 4 3 2 3" xfId="4905" xr:uid="{00000000-0005-0000-0000-000059130000}"/>
    <cellStyle name="货币 4 2 4 4" xfId="4906" xr:uid="{00000000-0005-0000-0000-00005A130000}"/>
    <cellStyle name="货币 4 2 4 4 2" xfId="4907" xr:uid="{00000000-0005-0000-0000-00005B130000}"/>
    <cellStyle name="货币 4 2 4 5" xfId="4908" xr:uid="{00000000-0005-0000-0000-00005C130000}"/>
    <cellStyle name="货币 4 2 5" xfId="4909" xr:uid="{00000000-0005-0000-0000-00005D130000}"/>
    <cellStyle name="货币 4 2 5 2" xfId="4910" xr:uid="{00000000-0005-0000-0000-00005E130000}"/>
    <cellStyle name="货币 4 2 5 2 3" xfId="4911" xr:uid="{00000000-0005-0000-0000-00005F130000}"/>
    <cellStyle name="货币 4 2 6" xfId="4912" xr:uid="{00000000-0005-0000-0000-000060130000}"/>
    <cellStyle name="货币 4 2 6 2" xfId="4913" xr:uid="{00000000-0005-0000-0000-000061130000}"/>
    <cellStyle name="货币 4 2 6 2 2" xfId="4914" xr:uid="{00000000-0005-0000-0000-000062130000}"/>
    <cellStyle name="货币 4 2 6 2 3 2" xfId="4915" xr:uid="{00000000-0005-0000-0000-000063130000}"/>
    <cellStyle name="货币 4 2 6 3" xfId="4916" xr:uid="{00000000-0005-0000-0000-000064130000}"/>
    <cellStyle name="货币 4 2 7" xfId="4917" xr:uid="{00000000-0005-0000-0000-000065130000}"/>
    <cellStyle name="货币 4 2 7 2" xfId="4918" xr:uid="{00000000-0005-0000-0000-000066130000}"/>
    <cellStyle name="货币 4 2 7 2 2" xfId="4919" xr:uid="{00000000-0005-0000-0000-000067130000}"/>
    <cellStyle name="货币 4 2 7 2 3" xfId="4920" xr:uid="{00000000-0005-0000-0000-000068130000}"/>
    <cellStyle name="货币 4 2 7 2 3 2" xfId="4921" xr:uid="{00000000-0005-0000-0000-000069130000}"/>
    <cellStyle name="货币 4 2 8" xfId="4922" xr:uid="{00000000-0005-0000-0000-00006A130000}"/>
    <cellStyle name="货币 4 2 9" xfId="4923" xr:uid="{00000000-0005-0000-0000-00006B130000}"/>
    <cellStyle name="货币 4 3" xfId="4924" xr:uid="{00000000-0005-0000-0000-00006C130000}"/>
    <cellStyle name="货币 4 3 2" xfId="4925" xr:uid="{00000000-0005-0000-0000-00006D130000}"/>
    <cellStyle name="货币 4 3 2 2" xfId="4926" xr:uid="{00000000-0005-0000-0000-00006E130000}"/>
    <cellStyle name="货币 4 3 2 2 3" xfId="4927" xr:uid="{00000000-0005-0000-0000-00006F130000}"/>
    <cellStyle name="货币 4 3 3" xfId="4928" xr:uid="{00000000-0005-0000-0000-000070130000}"/>
    <cellStyle name="货币 4 3 3 2" xfId="4929" xr:uid="{00000000-0005-0000-0000-000071130000}"/>
    <cellStyle name="货币 4 3 3 2 3" xfId="4930" xr:uid="{00000000-0005-0000-0000-000072130000}"/>
    <cellStyle name="货币 4 3 4" xfId="4931" xr:uid="{00000000-0005-0000-0000-000073130000}"/>
    <cellStyle name="货币 4 3 4 2" xfId="4932" xr:uid="{00000000-0005-0000-0000-000074130000}"/>
    <cellStyle name="货币 4 3 4 2 2" xfId="4933" xr:uid="{00000000-0005-0000-0000-000075130000}"/>
    <cellStyle name="货币 4 3 5" xfId="4934" xr:uid="{00000000-0005-0000-0000-000076130000}"/>
    <cellStyle name="货币 4 3 5 3" xfId="4935" xr:uid="{00000000-0005-0000-0000-000077130000}"/>
    <cellStyle name="货币 4 4" xfId="4936" xr:uid="{00000000-0005-0000-0000-000078130000}"/>
    <cellStyle name="货币 4 4 2" xfId="4937" xr:uid="{00000000-0005-0000-0000-000079130000}"/>
    <cellStyle name="货币 4 4 2 2" xfId="4938" xr:uid="{00000000-0005-0000-0000-00007A130000}"/>
    <cellStyle name="货币 4 4 2 2 3" xfId="4939" xr:uid="{00000000-0005-0000-0000-00007B130000}"/>
    <cellStyle name="货币 4 4 3" xfId="4940" xr:uid="{00000000-0005-0000-0000-00007C130000}"/>
    <cellStyle name="货币 4 4 3 2" xfId="4941" xr:uid="{00000000-0005-0000-0000-00007D130000}"/>
    <cellStyle name="货币 4 4 4" xfId="4942" xr:uid="{00000000-0005-0000-0000-00007E130000}"/>
    <cellStyle name="货币 4 4 4 2" xfId="4943" xr:uid="{00000000-0005-0000-0000-00007F130000}"/>
    <cellStyle name="货币 4 4 4 2 2" xfId="4944" xr:uid="{00000000-0005-0000-0000-000080130000}"/>
    <cellStyle name="货币 4 4 5" xfId="4945" xr:uid="{00000000-0005-0000-0000-000081130000}"/>
    <cellStyle name="货币 4 5" xfId="4946" xr:uid="{00000000-0005-0000-0000-000082130000}"/>
    <cellStyle name="货币 4 5 2" xfId="4947" xr:uid="{00000000-0005-0000-0000-000083130000}"/>
    <cellStyle name="货币 4 5 2 2" xfId="4948" xr:uid="{00000000-0005-0000-0000-000084130000}"/>
    <cellStyle name="货币 4 5 3" xfId="4949" xr:uid="{00000000-0005-0000-0000-000085130000}"/>
    <cellStyle name="货币 4 5 3 2" xfId="4950" xr:uid="{00000000-0005-0000-0000-000086130000}"/>
    <cellStyle name="货币 4 5 4" xfId="4951" xr:uid="{00000000-0005-0000-0000-000087130000}"/>
    <cellStyle name="货币 4 5 4 3" xfId="4952" xr:uid="{00000000-0005-0000-0000-000088130000}"/>
    <cellStyle name="货币 4 6" xfId="4953" xr:uid="{00000000-0005-0000-0000-000089130000}"/>
    <cellStyle name="货币 4 6 2" xfId="4954" xr:uid="{00000000-0005-0000-0000-00008A130000}"/>
    <cellStyle name="货币 4 6 2 2" xfId="4955" xr:uid="{00000000-0005-0000-0000-00008B130000}"/>
    <cellStyle name="货币 4 6 2 2 2" xfId="4956" xr:uid="{00000000-0005-0000-0000-00008C130000}"/>
    <cellStyle name="货币 4 6 3" xfId="4957" xr:uid="{00000000-0005-0000-0000-00008D130000}"/>
    <cellStyle name="货币 4 6 3 2" xfId="4958" xr:uid="{00000000-0005-0000-0000-00008E130000}"/>
    <cellStyle name="货币 4 6 4" xfId="4959" xr:uid="{00000000-0005-0000-0000-00008F130000}"/>
    <cellStyle name="货币 4 6 4 2" xfId="4960" xr:uid="{00000000-0005-0000-0000-000090130000}"/>
    <cellStyle name="货币 4 6 4 2 2" xfId="4961" xr:uid="{00000000-0005-0000-0000-000091130000}"/>
    <cellStyle name="货币 4 6 4 2 3 2" xfId="4962" xr:uid="{00000000-0005-0000-0000-000092130000}"/>
    <cellStyle name="货币 4 6 5" xfId="4963" xr:uid="{00000000-0005-0000-0000-000093130000}"/>
    <cellStyle name="货币 4 7" xfId="4964" xr:uid="{00000000-0005-0000-0000-000094130000}"/>
    <cellStyle name="货币 4 7 2" xfId="4965" xr:uid="{00000000-0005-0000-0000-000095130000}"/>
    <cellStyle name="货币 4 7 3" xfId="4966" xr:uid="{00000000-0005-0000-0000-000096130000}"/>
    <cellStyle name="货币 4 8" xfId="4967" xr:uid="{00000000-0005-0000-0000-000097130000}"/>
    <cellStyle name="货币 4 8 2" xfId="4968" xr:uid="{00000000-0005-0000-0000-000098130000}"/>
    <cellStyle name="货币 4 8 2 3 2" xfId="4969" xr:uid="{00000000-0005-0000-0000-000099130000}"/>
    <cellStyle name="货币 4 9" xfId="4970" xr:uid="{00000000-0005-0000-0000-00009A130000}"/>
    <cellStyle name="货币 4 9 2" xfId="4971" xr:uid="{00000000-0005-0000-0000-00009B130000}"/>
    <cellStyle name="货币 5" xfId="4972" xr:uid="{00000000-0005-0000-0000-00009C130000}"/>
    <cellStyle name="货币 5 2" xfId="4973" xr:uid="{00000000-0005-0000-0000-00009D130000}"/>
    <cellStyle name="货币 5 2 2" xfId="4974" xr:uid="{00000000-0005-0000-0000-00009E130000}"/>
    <cellStyle name="货币 5 3" xfId="4975" xr:uid="{00000000-0005-0000-0000-00009F130000}"/>
    <cellStyle name="货币 5 3 2" xfId="4976" xr:uid="{00000000-0005-0000-0000-0000A0130000}"/>
    <cellStyle name="货币 5 4" xfId="4977" xr:uid="{00000000-0005-0000-0000-0000A1130000}"/>
    <cellStyle name="货币 5 4 3" xfId="4978" xr:uid="{00000000-0005-0000-0000-0000A2130000}"/>
    <cellStyle name="货币[0] 2" xfId="4979" xr:uid="{00000000-0005-0000-0000-0000A3130000}"/>
    <cellStyle name="货币[0] 3" xfId="4980" xr:uid="{00000000-0005-0000-0000-0000A4130000}"/>
    <cellStyle name="计算 10 2" xfId="4981" xr:uid="{00000000-0005-0000-0000-0000A5130000}"/>
    <cellStyle name="计算 2" xfId="4982" xr:uid="{00000000-0005-0000-0000-0000A6130000}"/>
    <cellStyle name="计算 2 11" xfId="4983" xr:uid="{00000000-0005-0000-0000-0000A7130000}"/>
    <cellStyle name="计算 2 2" xfId="4984" xr:uid="{00000000-0005-0000-0000-0000A8130000}"/>
    <cellStyle name="计算 2 2 2" xfId="4985" xr:uid="{00000000-0005-0000-0000-0000A9130000}"/>
    <cellStyle name="计算 2 2 2 2" xfId="4986" xr:uid="{00000000-0005-0000-0000-0000AA130000}"/>
    <cellStyle name="计算 2 2 2 2 2" xfId="4987" xr:uid="{00000000-0005-0000-0000-0000AB130000}"/>
    <cellStyle name="计算 2 2 2 2 2 2 2" xfId="4988" xr:uid="{00000000-0005-0000-0000-0000AC130000}"/>
    <cellStyle name="计算 2 2 2 2 2 5" xfId="4989" xr:uid="{00000000-0005-0000-0000-0000AD130000}"/>
    <cellStyle name="计算 2 2 2 2 3 2" xfId="4990" xr:uid="{00000000-0005-0000-0000-0000AE130000}"/>
    <cellStyle name="计算 2 2 2 2 5 2" xfId="4991" xr:uid="{00000000-0005-0000-0000-0000AF130000}"/>
    <cellStyle name="计算 2 2 2 2 6 2" xfId="4992" xr:uid="{00000000-0005-0000-0000-0000B0130000}"/>
    <cellStyle name="计算 2 2 2 2 7" xfId="4993" xr:uid="{00000000-0005-0000-0000-0000B1130000}"/>
    <cellStyle name="计算 2 2 2 3" xfId="4994" xr:uid="{00000000-0005-0000-0000-0000B2130000}"/>
    <cellStyle name="计算 2 2 2 3 3 2" xfId="4995" xr:uid="{00000000-0005-0000-0000-0000B3130000}"/>
    <cellStyle name="计算 2 2 2 3 7" xfId="4996" xr:uid="{00000000-0005-0000-0000-0000B4130000}"/>
    <cellStyle name="计算 2 2 2 3 7 2 2" xfId="4997" xr:uid="{00000000-0005-0000-0000-0000B5130000}"/>
    <cellStyle name="计算 2 2 2 3 7 2 2 2" xfId="4998" xr:uid="{00000000-0005-0000-0000-0000B6130000}"/>
    <cellStyle name="计算 2 2 2 3 8 2" xfId="4999" xr:uid="{00000000-0005-0000-0000-0000B7130000}"/>
    <cellStyle name="计算 2 2 2 6" xfId="5000" xr:uid="{00000000-0005-0000-0000-0000B8130000}"/>
    <cellStyle name="计算 2 2 3" xfId="5001" xr:uid="{00000000-0005-0000-0000-0000B9130000}"/>
    <cellStyle name="计算 2 2 3 2" xfId="5002" xr:uid="{00000000-0005-0000-0000-0000BA130000}"/>
    <cellStyle name="计算 2 2 3 2 5" xfId="5003" xr:uid="{00000000-0005-0000-0000-0000BB130000}"/>
    <cellStyle name="计算 2 2 3 2 8" xfId="5004" xr:uid="{00000000-0005-0000-0000-0000BC130000}"/>
    <cellStyle name="计算 2 2 4" xfId="5005" xr:uid="{00000000-0005-0000-0000-0000BD130000}"/>
    <cellStyle name="计算 2 2 4 2" xfId="5006" xr:uid="{00000000-0005-0000-0000-0000BE130000}"/>
    <cellStyle name="计算 2 2 4 3" xfId="5007" xr:uid="{00000000-0005-0000-0000-0000BF130000}"/>
    <cellStyle name="计算 2 2 4 5" xfId="5008" xr:uid="{00000000-0005-0000-0000-0000C0130000}"/>
    <cellStyle name="计算 2 2 8" xfId="5009" xr:uid="{00000000-0005-0000-0000-0000C1130000}"/>
    <cellStyle name="计算 2 2 9 2" xfId="5010" xr:uid="{00000000-0005-0000-0000-0000C2130000}"/>
    <cellStyle name="计算 2 3" xfId="5011" xr:uid="{00000000-0005-0000-0000-0000C3130000}"/>
    <cellStyle name="计算 2 3 10" xfId="5012" xr:uid="{00000000-0005-0000-0000-0000C4130000}"/>
    <cellStyle name="计算 2 3 10 2" xfId="5013" xr:uid="{00000000-0005-0000-0000-0000C5130000}"/>
    <cellStyle name="计算 2 3 2" xfId="5014" xr:uid="{00000000-0005-0000-0000-0000C6130000}"/>
    <cellStyle name="计算 2 3 2 2" xfId="5015" xr:uid="{00000000-0005-0000-0000-0000C7130000}"/>
    <cellStyle name="计算 2 3 2 2 2" xfId="5016" xr:uid="{00000000-0005-0000-0000-0000C8130000}"/>
    <cellStyle name="计算 2 3 2 2 2 5 2" xfId="5017" xr:uid="{00000000-0005-0000-0000-0000C9130000}"/>
    <cellStyle name="计算 2 3 2 2 2 7 3" xfId="5018" xr:uid="{00000000-0005-0000-0000-0000CA130000}"/>
    <cellStyle name="计算 2 3 2 2 2 8" xfId="5019" xr:uid="{00000000-0005-0000-0000-0000CB130000}"/>
    <cellStyle name="计算 2 3 2 2 4" xfId="5020" xr:uid="{00000000-0005-0000-0000-0000CC130000}"/>
    <cellStyle name="计算 2 3 2 2 6" xfId="5021" xr:uid="{00000000-0005-0000-0000-0000CD130000}"/>
    <cellStyle name="计算 2 3 2 3" xfId="5022" xr:uid="{00000000-0005-0000-0000-0000CE130000}"/>
    <cellStyle name="计算 2 3 2 3 2" xfId="5023" xr:uid="{00000000-0005-0000-0000-0000CF130000}"/>
    <cellStyle name="计算 2 3 2 3 7 2 2 2" xfId="5024" xr:uid="{00000000-0005-0000-0000-0000D0130000}"/>
    <cellStyle name="计算 2 3 2 5 2" xfId="5025" xr:uid="{00000000-0005-0000-0000-0000D1130000}"/>
    <cellStyle name="计算 2 3 2 6" xfId="5026" xr:uid="{00000000-0005-0000-0000-0000D2130000}"/>
    <cellStyle name="计算 2 3 2 6 2" xfId="5027" xr:uid="{00000000-0005-0000-0000-0000D3130000}"/>
    <cellStyle name="计算 2 3 2 8" xfId="5028" xr:uid="{00000000-0005-0000-0000-0000D4130000}"/>
    <cellStyle name="计算 2 3 2 8 2" xfId="5029" xr:uid="{00000000-0005-0000-0000-0000D5130000}"/>
    <cellStyle name="计算 2 3 3" xfId="5030" xr:uid="{00000000-0005-0000-0000-0000D6130000}"/>
    <cellStyle name="计算 2 3 3 2" xfId="5031" xr:uid="{00000000-0005-0000-0000-0000D7130000}"/>
    <cellStyle name="计算 2 3 3 2 2 2" xfId="5032" xr:uid="{00000000-0005-0000-0000-0000D8130000}"/>
    <cellStyle name="计算 2 3 3 2 7" xfId="5033" xr:uid="{00000000-0005-0000-0000-0000D9130000}"/>
    <cellStyle name="计算 2 3 3 3 2" xfId="5034" xr:uid="{00000000-0005-0000-0000-0000DA130000}"/>
    <cellStyle name="计算 2 3 3 5" xfId="5035" xr:uid="{00000000-0005-0000-0000-0000DB130000}"/>
    <cellStyle name="计算 2 3 3 6 2" xfId="5036" xr:uid="{00000000-0005-0000-0000-0000DC130000}"/>
    <cellStyle name="计算 2 3 3 7" xfId="5037" xr:uid="{00000000-0005-0000-0000-0000DD130000}"/>
    <cellStyle name="计算 2 3 4" xfId="5038" xr:uid="{00000000-0005-0000-0000-0000DE130000}"/>
    <cellStyle name="计算 2 3 4 2" xfId="5039" xr:uid="{00000000-0005-0000-0000-0000DF130000}"/>
    <cellStyle name="计算 2 3 4 5 2" xfId="5040" xr:uid="{00000000-0005-0000-0000-0000E0130000}"/>
    <cellStyle name="计算 2 3 4 7 2 2" xfId="5041" xr:uid="{00000000-0005-0000-0000-0000E1130000}"/>
    <cellStyle name="计算 2 3 4 7 2 2 2" xfId="5042" xr:uid="{00000000-0005-0000-0000-0000E2130000}"/>
    <cellStyle name="计算 2 3 5" xfId="5043" xr:uid="{00000000-0005-0000-0000-0000E3130000}"/>
    <cellStyle name="计算 2 3 5 2 2" xfId="5044" xr:uid="{00000000-0005-0000-0000-0000E4130000}"/>
    <cellStyle name="计算 2 3 5 3 2" xfId="5045" xr:uid="{00000000-0005-0000-0000-0000E5130000}"/>
    <cellStyle name="计算 2 3 5 4 2" xfId="5046" xr:uid="{00000000-0005-0000-0000-0000E6130000}"/>
    <cellStyle name="计算 2 3 5 7" xfId="5047" xr:uid="{00000000-0005-0000-0000-0000E7130000}"/>
    <cellStyle name="计算 2 3 5 7 3" xfId="5048" xr:uid="{00000000-0005-0000-0000-0000E8130000}"/>
    <cellStyle name="计算 2 3 9 2" xfId="5049" xr:uid="{00000000-0005-0000-0000-0000E9130000}"/>
    <cellStyle name="计算 2 4" xfId="5050" xr:uid="{00000000-0005-0000-0000-0000EA130000}"/>
    <cellStyle name="计算 2 4 2" xfId="5051" xr:uid="{00000000-0005-0000-0000-0000EB130000}"/>
    <cellStyle name="计算 2 4 2 2" xfId="5052" xr:uid="{00000000-0005-0000-0000-0000EC130000}"/>
    <cellStyle name="计算 2 4 2 2 2" xfId="5053" xr:uid="{00000000-0005-0000-0000-0000ED130000}"/>
    <cellStyle name="计算 2 4 2 2 4" xfId="5054" xr:uid="{00000000-0005-0000-0000-0000EE130000}"/>
    <cellStyle name="计算 2 4 2 2 4 2" xfId="5055" xr:uid="{00000000-0005-0000-0000-0000EF130000}"/>
    <cellStyle name="计算 2 4 2 2 7 2" xfId="5056" xr:uid="{00000000-0005-0000-0000-0000F0130000}"/>
    <cellStyle name="计算 2 4 2 2 7 2 2" xfId="5057" xr:uid="{00000000-0005-0000-0000-0000F1130000}"/>
    <cellStyle name="计算 2 4 2 2 7 3 2" xfId="5058" xr:uid="{00000000-0005-0000-0000-0000F2130000}"/>
    <cellStyle name="计算 2 4 2 3" xfId="5059" xr:uid="{00000000-0005-0000-0000-0000F3130000}"/>
    <cellStyle name="计算 2 4 2 3 2" xfId="5060" xr:uid="{00000000-0005-0000-0000-0000F4130000}"/>
    <cellStyle name="计算 2 4 2 5" xfId="5061" xr:uid="{00000000-0005-0000-0000-0000F5130000}"/>
    <cellStyle name="计算 2 4 2 7" xfId="5062" xr:uid="{00000000-0005-0000-0000-0000F6130000}"/>
    <cellStyle name="计算 2 4 3" xfId="5063" xr:uid="{00000000-0005-0000-0000-0000F7130000}"/>
    <cellStyle name="计算 2 4 3 2" xfId="5064" xr:uid="{00000000-0005-0000-0000-0000F8130000}"/>
    <cellStyle name="计算 2 4 3 4" xfId="5065" xr:uid="{00000000-0005-0000-0000-0000F9130000}"/>
    <cellStyle name="计算 2 4 3 5" xfId="5066" xr:uid="{00000000-0005-0000-0000-0000FA130000}"/>
    <cellStyle name="计算 2 4 3 7" xfId="5067" xr:uid="{00000000-0005-0000-0000-0000FB130000}"/>
    <cellStyle name="计算 2 4 3 7 2 2 2" xfId="5068" xr:uid="{00000000-0005-0000-0000-0000FC130000}"/>
    <cellStyle name="计算 2 4 3 7 3 2" xfId="5069" xr:uid="{00000000-0005-0000-0000-0000FD130000}"/>
    <cellStyle name="计算 2 4 3 8" xfId="5070" xr:uid="{00000000-0005-0000-0000-0000FE130000}"/>
    <cellStyle name="计算 2 4 3 8 2" xfId="5071" xr:uid="{00000000-0005-0000-0000-0000FF130000}"/>
    <cellStyle name="计算 2 4 4" xfId="5072" xr:uid="{00000000-0005-0000-0000-000000140000}"/>
    <cellStyle name="计算 2 4 7" xfId="5073" xr:uid="{00000000-0005-0000-0000-000001140000}"/>
    <cellStyle name="计算 2 5" xfId="5074" xr:uid="{00000000-0005-0000-0000-000002140000}"/>
    <cellStyle name="计算 2 5 2" xfId="5075" xr:uid="{00000000-0005-0000-0000-000003140000}"/>
    <cellStyle name="计算 2 5 2 2" xfId="5076" xr:uid="{00000000-0005-0000-0000-000004140000}"/>
    <cellStyle name="计算 2 5 2 2 2" xfId="5077" xr:uid="{00000000-0005-0000-0000-000005140000}"/>
    <cellStyle name="计算 2 5 2 3" xfId="5078" xr:uid="{00000000-0005-0000-0000-000006140000}"/>
    <cellStyle name="计算 2 5 2 3 2" xfId="5079" xr:uid="{00000000-0005-0000-0000-000007140000}"/>
    <cellStyle name="计算 2 5 2 7" xfId="5080" xr:uid="{00000000-0005-0000-0000-000008140000}"/>
    <cellStyle name="计算 2 5 2 7 3 2" xfId="5081" xr:uid="{00000000-0005-0000-0000-000009140000}"/>
    <cellStyle name="计算 2 5 7" xfId="5082" xr:uid="{00000000-0005-0000-0000-00000A140000}"/>
    <cellStyle name="计算 2 6" xfId="5083" xr:uid="{00000000-0005-0000-0000-00000B140000}"/>
    <cellStyle name="计算 2 6 2 2" xfId="5084" xr:uid="{00000000-0005-0000-0000-00000C140000}"/>
    <cellStyle name="计算 2 6 3 2" xfId="5085" xr:uid="{00000000-0005-0000-0000-00000D140000}"/>
    <cellStyle name="计算 2 6 7" xfId="5086" xr:uid="{00000000-0005-0000-0000-00000E140000}"/>
    <cellStyle name="计算 2 6 7 2 2" xfId="5087" xr:uid="{00000000-0005-0000-0000-00000F140000}"/>
    <cellStyle name="计算 2 6 7 2 2 2" xfId="5088" xr:uid="{00000000-0005-0000-0000-000010140000}"/>
    <cellStyle name="计算 2 7" xfId="5089" xr:uid="{00000000-0005-0000-0000-000011140000}"/>
    <cellStyle name="计算 2 7 2 2" xfId="5090" xr:uid="{00000000-0005-0000-0000-000012140000}"/>
    <cellStyle name="计算 2 7 3" xfId="5091" xr:uid="{00000000-0005-0000-0000-000013140000}"/>
    <cellStyle name="计算 2 7 4" xfId="5092" xr:uid="{00000000-0005-0000-0000-000014140000}"/>
    <cellStyle name="计算 2 7 6" xfId="5093" xr:uid="{00000000-0005-0000-0000-000015140000}"/>
    <cellStyle name="计算 2 7 6 2" xfId="5094" xr:uid="{00000000-0005-0000-0000-000016140000}"/>
    <cellStyle name="计算 2 7 7 2 2 2" xfId="5095" xr:uid="{00000000-0005-0000-0000-000017140000}"/>
    <cellStyle name="计算 2 7 7 3" xfId="5096" xr:uid="{00000000-0005-0000-0000-000018140000}"/>
    <cellStyle name="计算 3" xfId="5097" xr:uid="{00000000-0005-0000-0000-000019140000}"/>
    <cellStyle name="计算 3 10" xfId="5098" xr:uid="{00000000-0005-0000-0000-00001A140000}"/>
    <cellStyle name="计算 3 2" xfId="5099" xr:uid="{00000000-0005-0000-0000-00001B140000}"/>
    <cellStyle name="计算 3 2 2" xfId="5100" xr:uid="{00000000-0005-0000-0000-00001C140000}"/>
    <cellStyle name="计算 3 2 2 2" xfId="5101" xr:uid="{00000000-0005-0000-0000-00001D140000}"/>
    <cellStyle name="计算 3 2 2 2 2" xfId="5102" xr:uid="{00000000-0005-0000-0000-00001E140000}"/>
    <cellStyle name="计算 3 2 2 2 2 2" xfId="5103" xr:uid="{00000000-0005-0000-0000-00001F140000}"/>
    <cellStyle name="计算 3 2 2 2 2 6 2" xfId="5104" xr:uid="{00000000-0005-0000-0000-000020140000}"/>
    <cellStyle name="计算 3 2 2 2 2 7 2" xfId="5105" xr:uid="{00000000-0005-0000-0000-000021140000}"/>
    <cellStyle name="计算 3 2 2 2 2 7 2 2 2" xfId="5106" xr:uid="{00000000-0005-0000-0000-000022140000}"/>
    <cellStyle name="计算 3 2 2 2 3" xfId="5107" xr:uid="{00000000-0005-0000-0000-000023140000}"/>
    <cellStyle name="计算 3 2 2 2 6" xfId="5108" xr:uid="{00000000-0005-0000-0000-000024140000}"/>
    <cellStyle name="计算 3 2 2 2 7" xfId="5109" xr:uid="{00000000-0005-0000-0000-000025140000}"/>
    <cellStyle name="计算 3 2 2 3" xfId="5110" xr:uid="{00000000-0005-0000-0000-000026140000}"/>
    <cellStyle name="计算 3 2 2 3 2" xfId="5111" xr:uid="{00000000-0005-0000-0000-000027140000}"/>
    <cellStyle name="计算 3 2 2 3 3 2" xfId="5112" xr:uid="{00000000-0005-0000-0000-000028140000}"/>
    <cellStyle name="计算 3 2 2 3 7 3 2" xfId="5113" xr:uid="{00000000-0005-0000-0000-000029140000}"/>
    <cellStyle name="计算 3 2 2 4 2" xfId="5114" xr:uid="{00000000-0005-0000-0000-00002A140000}"/>
    <cellStyle name="计算 3 2 2 8 2" xfId="5115" xr:uid="{00000000-0005-0000-0000-00002B140000}"/>
    <cellStyle name="计算 3 2 3" xfId="5116" xr:uid="{00000000-0005-0000-0000-00002C140000}"/>
    <cellStyle name="计算 3 2 3 2" xfId="5117" xr:uid="{00000000-0005-0000-0000-00002D140000}"/>
    <cellStyle name="计算 3 2 3 2 2" xfId="5118" xr:uid="{00000000-0005-0000-0000-00002E140000}"/>
    <cellStyle name="计算 3 2 3 2 7 3 2" xfId="5119" xr:uid="{00000000-0005-0000-0000-00002F140000}"/>
    <cellStyle name="计算 3 2 3 3" xfId="5120" xr:uid="{00000000-0005-0000-0000-000030140000}"/>
    <cellStyle name="计算 3 2 3 5" xfId="5121" xr:uid="{00000000-0005-0000-0000-000031140000}"/>
    <cellStyle name="计算 3 2 4" xfId="5122" xr:uid="{00000000-0005-0000-0000-000032140000}"/>
    <cellStyle name="计算 3 2 4 2" xfId="5123" xr:uid="{00000000-0005-0000-0000-000033140000}"/>
    <cellStyle name="计算 3 2 4 2 2" xfId="5124" xr:uid="{00000000-0005-0000-0000-000034140000}"/>
    <cellStyle name="计算 3 2 4 3 2" xfId="5125" xr:uid="{00000000-0005-0000-0000-000035140000}"/>
    <cellStyle name="计算 3 2 4 5 2" xfId="5126" xr:uid="{00000000-0005-0000-0000-000036140000}"/>
    <cellStyle name="计算 3 2 4 6 2" xfId="5127" xr:uid="{00000000-0005-0000-0000-000037140000}"/>
    <cellStyle name="计算 3 2 4 7" xfId="5128" xr:uid="{00000000-0005-0000-0000-000038140000}"/>
    <cellStyle name="计算 3 2 5 2" xfId="5129" xr:uid="{00000000-0005-0000-0000-000039140000}"/>
    <cellStyle name="计算 3 2 7 2" xfId="5130" xr:uid="{00000000-0005-0000-0000-00003A140000}"/>
    <cellStyle name="计算 3 3" xfId="5131" xr:uid="{00000000-0005-0000-0000-00003B140000}"/>
    <cellStyle name="计算 3 3 2" xfId="5132" xr:uid="{00000000-0005-0000-0000-00003C140000}"/>
    <cellStyle name="计算 3 3 2 2" xfId="5133" xr:uid="{00000000-0005-0000-0000-00003D140000}"/>
    <cellStyle name="计算 3 3 2 2 3 2" xfId="5134" xr:uid="{00000000-0005-0000-0000-00003E140000}"/>
    <cellStyle name="计算 3 3 2 2 4 2" xfId="5135" xr:uid="{00000000-0005-0000-0000-00003F140000}"/>
    <cellStyle name="计算 3 3 2 2 6" xfId="5136" xr:uid="{00000000-0005-0000-0000-000040140000}"/>
    <cellStyle name="计算 3 3 2 2 7 3 2" xfId="5137" xr:uid="{00000000-0005-0000-0000-000041140000}"/>
    <cellStyle name="计算 3 3 2 4" xfId="5138" xr:uid="{00000000-0005-0000-0000-000042140000}"/>
    <cellStyle name="计算 3 3 2 5" xfId="5139" xr:uid="{00000000-0005-0000-0000-000043140000}"/>
    <cellStyle name="计算 3 3 2 5 2" xfId="5140" xr:uid="{00000000-0005-0000-0000-000044140000}"/>
    <cellStyle name="计算 3 3 3" xfId="5141" xr:uid="{00000000-0005-0000-0000-000045140000}"/>
    <cellStyle name="计算 3 3 3 3 2" xfId="5142" xr:uid="{00000000-0005-0000-0000-000046140000}"/>
    <cellStyle name="计算 3 3 3 5" xfId="5143" xr:uid="{00000000-0005-0000-0000-000047140000}"/>
    <cellStyle name="计算 3 3 3 7 2 2 2" xfId="5144" xr:uid="{00000000-0005-0000-0000-000048140000}"/>
    <cellStyle name="计算 3 3 3 7 3 2" xfId="5145" xr:uid="{00000000-0005-0000-0000-000049140000}"/>
    <cellStyle name="计算 3 3 4" xfId="5146" xr:uid="{00000000-0005-0000-0000-00004A140000}"/>
    <cellStyle name="计算 3 3 8 2" xfId="5147" xr:uid="{00000000-0005-0000-0000-00004B140000}"/>
    <cellStyle name="计算 3 4" xfId="5148" xr:uid="{00000000-0005-0000-0000-00004C140000}"/>
    <cellStyle name="计算 3 4 2" xfId="5149" xr:uid="{00000000-0005-0000-0000-00004D140000}"/>
    <cellStyle name="计算 3 4 2 2" xfId="5150" xr:uid="{00000000-0005-0000-0000-00004E140000}"/>
    <cellStyle name="计算 3 4 2 7 2" xfId="5151" xr:uid="{00000000-0005-0000-0000-00004F140000}"/>
    <cellStyle name="计算 3 4 2 7 2 2" xfId="5152" xr:uid="{00000000-0005-0000-0000-000050140000}"/>
    <cellStyle name="计算 3 4 3" xfId="5153" xr:uid="{00000000-0005-0000-0000-000051140000}"/>
    <cellStyle name="计算 3 5" xfId="5154" xr:uid="{00000000-0005-0000-0000-000052140000}"/>
    <cellStyle name="计算 3 5 2" xfId="5155" xr:uid="{00000000-0005-0000-0000-000053140000}"/>
    <cellStyle name="计算 3 5 4" xfId="5156" xr:uid="{00000000-0005-0000-0000-000054140000}"/>
    <cellStyle name="计算 3 5 6" xfId="5157" xr:uid="{00000000-0005-0000-0000-000055140000}"/>
    <cellStyle name="计算 3 6 2" xfId="5158" xr:uid="{00000000-0005-0000-0000-000056140000}"/>
    <cellStyle name="计算 3 9 2" xfId="5159" xr:uid="{00000000-0005-0000-0000-000057140000}"/>
    <cellStyle name="计算 4" xfId="5160" xr:uid="{00000000-0005-0000-0000-000058140000}"/>
    <cellStyle name="计算 4 2" xfId="5161" xr:uid="{00000000-0005-0000-0000-000059140000}"/>
    <cellStyle name="计算 4 2 2" xfId="5162" xr:uid="{00000000-0005-0000-0000-00005A140000}"/>
    <cellStyle name="计算 4 2 2 2" xfId="5163" xr:uid="{00000000-0005-0000-0000-00005B140000}"/>
    <cellStyle name="计算 4 2 2 2 7 2 2 2" xfId="5164" xr:uid="{00000000-0005-0000-0000-00005C140000}"/>
    <cellStyle name="计算 4 2 2 3 2" xfId="5165" xr:uid="{00000000-0005-0000-0000-00005D140000}"/>
    <cellStyle name="计算 4 2 2 5 2" xfId="5166" xr:uid="{00000000-0005-0000-0000-00005E140000}"/>
    <cellStyle name="计算 4 2 3" xfId="5167" xr:uid="{00000000-0005-0000-0000-00005F140000}"/>
    <cellStyle name="计算 4 2 3 3 2" xfId="5168" xr:uid="{00000000-0005-0000-0000-000060140000}"/>
    <cellStyle name="计算 4 2 3 7" xfId="5169" xr:uid="{00000000-0005-0000-0000-000061140000}"/>
    <cellStyle name="计算 4 2 4" xfId="5170" xr:uid="{00000000-0005-0000-0000-000062140000}"/>
    <cellStyle name="计算 4 2 4 2" xfId="5171" xr:uid="{00000000-0005-0000-0000-000063140000}"/>
    <cellStyle name="计算 4 2 5" xfId="5172" xr:uid="{00000000-0005-0000-0000-000064140000}"/>
    <cellStyle name="计算 4 2 7" xfId="5173" xr:uid="{00000000-0005-0000-0000-000065140000}"/>
    <cellStyle name="计算 4 2 8 2" xfId="5174" xr:uid="{00000000-0005-0000-0000-000066140000}"/>
    <cellStyle name="计算 4 3" xfId="5175" xr:uid="{00000000-0005-0000-0000-000067140000}"/>
    <cellStyle name="计算 4 3 2" xfId="5176" xr:uid="{00000000-0005-0000-0000-000068140000}"/>
    <cellStyle name="计算 4 3 2 2 2" xfId="5177" xr:uid="{00000000-0005-0000-0000-000069140000}"/>
    <cellStyle name="计算 4 3 2 5" xfId="5178" xr:uid="{00000000-0005-0000-0000-00006A140000}"/>
    <cellStyle name="计算 4 3 4" xfId="5179" xr:uid="{00000000-0005-0000-0000-00006B140000}"/>
    <cellStyle name="计算 4 3 6 2" xfId="5180" xr:uid="{00000000-0005-0000-0000-00006C140000}"/>
    <cellStyle name="计算 4 4" xfId="5181" xr:uid="{00000000-0005-0000-0000-00006D140000}"/>
    <cellStyle name="计算 4 4 2" xfId="5182" xr:uid="{00000000-0005-0000-0000-00006E140000}"/>
    <cellStyle name="计算 4 4 3" xfId="5183" xr:uid="{00000000-0005-0000-0000-00006F140000}"/>
    <cellStyle name="计算 4 4 7 2 2 2" xfId="5184" xr:uid="{00000000-0005-0000-0000-000070140000}"/>
    <cellStyle name="计算 4 5 2" xfId="5185" xr:uid="{00000000-0005-0000-0000-000071140000}"/>
    <cellStyle name="计算 4 6" xfId="5186" xr:uid="{00000000-0005-0000-0000-000072140000}"/>
    <cellStyle name="计算 4 6 2" xfId="5187" xr:uid="{00000000-0005-0000-0000-000073140000}"/>
    <cellStyle name="计算 5" xfId="5188" xr:uid="{00000000-0005-0000-0000-000074140000}"/>
    <cellStyle name="计算 5 2" xfId="5189" xr:uid="{00000000-0005-0000-0000-000075140000}"/>
    <cellStyle name="计算 5 2 2" xfId="5190" xr:uid="{00000000-0005-0000-0000-000076140000}"/>
    <cellStyle name="计算 5 2 2 2" xfId="5191" xr:uid="{00000000-0005-0000-0000-000077140000}"/>
    <cellStyle name="计算 5 2 2 2 2 2" xfId="5192" xr:uid="{00000000-0005-0000-0000-000078140000}"/>
    <cellStyle name="计算 5 2 2 2 3" xfId="5193" xr:uid="{00000000-0005-0000-0000-000079140000}"/>
    <cellStyle name="计算 5 2 2 2 3 2" xfId="5194" xr:uid="{00000000-0005-0000-0000-00007A140000}"/>
    <cellStyle name="计算 5 2 2 2 4" xfId="5195" xr:uid="{00000000-0005-0000-0000-00007B140000}"/>
    <cellStyle name="计算 5 2 2 2 4 2" xfId="5196" xr:uid="{00000000-0005-0000-0000-00007C140000}"/>
    <cellStyle name="计算 5 2 2 2 6" xfId="5197" xr:uid="{00000000-0005-0000-0000-00007D140000}"/>
    <cellStyle name="计算 5 2 2 2 7 2 2" xfId="5198" xr:uid="{00000000-0005-0000-0000-00007E140000}"/>
    <cellStyle name="计算 5 2 2 2 7 2 2 2" xfId="5199" xr:uid="{00000000-0005-0000-0000-00007F140000}"/>
    <cellStyle name="计算 5 2 2 2 7 3" xfId="5200" xr:uid="{00000000-0005-0000-0000-000080140000}"/>
    <cellStyle name="计算 5 2 2 3" xfId="5201" xr:uid="{00000000-0005-0000-0000-000081140000}"/>
    <cellStyle name="计算 5 2 2 3 2" xfId="5202" xr:uid="{00000000-0005-0000-0000-000082140000}"/>
    <cellStyle name="计算 5 2 2 4" xfId="5203" xr:uid="{00000000-0005-0000-0000-000083140000}"/>
    <cellStyle name="计算 5 2 2 5 2" xfId="5204" xr:uid="{00000000-0005-0000-0000-000084140000}"/>
    <cellStyle name="计算 5 2 2 6 2" xfId="5205" xr:uid="{00000000-0005-0000-0000-000085140000}"/>
    <cellStyle name="计算 5 2 3" xfId="5206" xr:uid="{00000000-0005-0000-0000-000086140000}"/>
    <cellStyle name="计算 5 2 3 3" xfId="5207" xr:uid="{00000000-0005-0000-0000-000087140000}"/>
    <cellStyle name="计算 5 2 3 3 2" xfId="5208" xr:uid="{00000000-0005-0000-0000-000088140000}"/>
    <cellStyle name="计算 5 2 3 4" xfId="5209" xr:uid="{00000000-0005-0000-0000-000089140000}"/>
    <cellStyle name="计算 5 2 3 4 2" xfId="5210" xr:uid="{00000000-0005-0000-0000-00008A140000}"/>
    <cellStyle name="计算 5 2 3 6 2" xfId="5211" xr:uid="{00000000-0005-0000-0000-00008B140000}"/>
    <cellStyle name="计算 5 2 3 7 2 2" xfId="5212" xr:uid="{00000000-0005-0000-0000-00008C140000}"/>
    <cellStyle name="计算 5 2 3 7 2 2 2" xfId="5213" xr:uid="{00000000-0005-0000-0000-00008D140000}"/>
    <cellStyle name="计算 5 2 3 7 3 2" xfId="5214" xr:uid="{00000000-0005-0000-0000-00008E140000}"/>
    <cellStyle name="计算 5 2 6" xfId="5215" xr:uid="{00000000-0005-0000-0000-00008F140000}"/>
    <cellStyle name="计算 5 2 8 2" xfId="5216" xr:uid="{00000000-0005-0000-0000-000090140000}"/>
    <cellStyle name="计算 5 3" xfId="5217" xr:uid="{00000000-0005-0000-0000-000091140000}"/>
    <cellStyle name="计算 5 3 2" xfId="5218" xr:uid="{00000000-0005-0000-0000-000092140000}"/>
    <cellStyle name="计算 5 3 2 2" xfId="5219" xr:uid="{00000000-0005-0000-0000-000093140000}"/>
    <cellStyle name="计算 5 3 2 2 2" xfId="5220" xr:uid="{00000000-0005-0000-0000-000094140000}"/>
    <cellStyle name="计算 5 3 2 4" xfId="5221" xr:uid="{00000000-0005-0000-0000-000095140000}"/>
    <cellStyle name="计算 5 3 2 5 2" xfId="5222" xr:uid="{00000000-0005-0000-0000-000096140000}"/>
    <cellStyle name="计算 5 3 2 7 2" xfId="5223" xr:uid="{00000000-0005-0000-0000-000097140000}"/>
    <cellStyle name="计算 5 3 2 7 2 2 2" xfId="5224" xr:uid="{00000000-0005-0000-0000-000098140000}"/>
    <cellStyle name="计算 5 3 2 8 2" xfId="5225" xr:uid="{00000000-0005-0000-0000-000099140000}"/>
    <cellStyle name="计算 5 4" xfId="5226" xr:uid="{00000000-0005-0000-0000-00009A140000}"/>
    <cellStyle name="计算 5 4 2" xfId="5227" xr:uid="{00000000-0005-0000-0000-00009B140000}"/>
    <cellStyle name="计算 5 4 3" xfId="5228" xr:uid="{00000000-0005-0000-0000-00009C140000}"/>
    <cellStyle name="计算 5 4 4 2" xfId="5229" xr:uid="{00000000-0005-0000-0000-00009D140000}"/>
    <cellStyle name="计算 5 4 6" xfId="5230" xr:uid="{00000000-0005-0000-0000-00009E140000}"/>
    <cellStyle name="计算 5 4 6 2" xfId="5231" xr:uid="{00000000-0005-0000-0000-00009F140000}"/>
    <cellStyle name="计算 5 4 7 2 2" xfId="5232" xr:uid="{00000000-0005-0000-0000-0000A0140000}"/>
    <cellStyle name="计算 5 4 7 2 2 2" xfId="5233" xr:uid="{00000000-0005-0000-0000-0000A1140000}"/>
    <cellStyle name="计算 5 4 8" xfId="5234" xr:uid="{00000000-0005-0000-0000-0000A2140000}"/>
    <cellStyle name="计算 6" xfId="5235" xr:uid="{00000000-0005-0000-0000-0000A3140000}"/>
    <cellStyle name="计算 6 2" xfId="5236" xr:uid="{00000000-0005-0000-0000-0000A4140000}"/>
    <cellStyle name="计算 6 2 2" xfId="5237" xr:uid="{00000000-0005-0000-0000-0000A5140000}"/>
    <cellStyle name="计算 6 2 2 2" xfId="5238" xr:uid="{00000000-0005-0000-0000-0000A6140000}"/>
    <cellStyle name="计算 6 2 2 2 2" xfId="5239" xr:uid="{00000000-0005-0000-0000-0000A7140000}"/>
    <cellStyle name="计算 6 2 2 6" xfId="5240" xr:uid="{00000000-0005-0000-0000-0000A8140000}"/>
    <cellStyle name="计算 6 2 2 7 2 2" xfId="5241" xr:uid="{00000000-0005-0000-0000-0000A9140000}"/>
    <cellStyle name="计算 6 2 2 7 2 2 2" xfId="5242" xr:uid="{00000000-0005-0000-0000-0000AA140000}"/>
    <cellStyle name="计算 6 2 2 7 3 2" xfId="5243" xr:uid="{00000000-0005-0000-0000-0000AB140000}"/>
    <cellStyle name="计算 6 2 2 8 2" xfId="5244" xr:uid="{00000000-0005-0000-0000-0000AC140000}"/>
    <cellStyle name="计算 6 2 3 2" xfId="5245" xr:uid="{00000000-0005-0000-0000-0000AD140000}"/>
    <cellStyle name="计算 6 2 4" xfId="5246" xr:uid="{00000000-0005-0000-0000-0000AE140000}"/>
    <cellStyle name="计算 6 2 5 2" xfId="5247" xr:uid="{00000000-0005-0000-0000-0000AF140000}"/>
    <cellStyle name="计算 6 2 6" xfId="5248" xr:uid="{00000000-0005-0000-0000-0000B0140000}"/>
    <cellStyle name="计算 6 3" xfId="5249" xr:uid="{00000000-0005-0000-0000-0000B1140000}"/>
    <cellStyle name="计算 6 3 6" xfId="5250" xr:uid="{00000000-0005-0000-0000-0000B2140000}"/>
    <cellStyle name="计算 6 3 7 2" xfId="5251" xr:uid="{00000000-0005-0000-0000-0000B3140000}"/>
    <cellStyle name="计算 6 6 2" xfId="5252" xr:uid="{00000000-0005-0000-0000-0000B4140000}"/>
    <cellStyle name="计算 7" xfId="5253" xr:uid="{00000000-0005-0000-0000-0000B5140000}"/>
    <cellStyle name="计算 7 2" xfId="5254" xr:uid="{00000000-0005-0000-0000-0000B6140000}"/>
    <cellStyle name="计算 7 2 2 2" xfId="5255" xr:uid="{00000000-0005-0000-0000-0000B7140000}"/>
    <cellStyle name="计算 7 2 4 2" xfId="5256" xr:uid="{00000000-0005-0000-0000-0000B8140000}"/>
    <cellStyle name="计算 7 2 7 2 2" xfId="5257" xr:uid="{00000000-0005-0000-0000-0000B9140000}"/>
    <cellStyle name="计算 7 2 7 2 2 2" xfId="5258" xr:uid="{00000000-0005-0000-0000-0000BA140000}"/>
    <cellStyle name="计算 7 3" xfId="5259" xr:uid="{00000000-0005-0000-0000-0000BB140000}"/>
    <cellStyle name="计算 7 5" xfId="5260" xr:uid="{00000000-0005-0000-0000-0000BC140000}"/>
    <cellStyle name="计算 8" xfId="5261" xr:uid="{00000000-0005-0000-0000-0000BD140000}"/>
    <cellStyle name="计算 8 5 2" xfId="5262" xr:uid="{00000000-0005-0000-0000-0000BE140000}"/>
    <cellStyle name="计算 8 6 2" xfId="5263" xr:uid="{00000000-0005-0000-0000-0000BF140000}"/>
    <cellStyle name="计算 8 8 2" xfId="5264" xr:uid="{00000000-0005-0000-0000-0000C0140000}"/>
    <cellStyle name="计算 9" xfId="5265" xr:uid="{00000000-0005-0000-0000-0000C1140000}"/>
    <cellStyle name="计算 9 2" xfId="5266" xr:uid="{00000000-0005-0000-0000-0000C2140000}"/>
    <cellStyle name="计算 9 4 2" xfId="5267" xr:uid="{00000000-0005-0000-0000-0000C3140000}"/>
    <cellStyle name="计算 9 7" xfId="5268" xr:uid="{00000000-0005-0000-0000-0000C4140000}"/>
    <cellStyle name="计算 9 7 3" xfId="5269" xr:uid="{00000000-0005-0000-0000-0000C5140000}"/>
    <cellStyle name="检查单元格 2" xfId="5270" xr:uid="{00000000-0005-0000-0000-0000C6140000}"/>
    <cellStyle name="检查单元格 2 2" xfId="5271" xr:uid="{00000000-0005-0000-0000-0000C7140000}"/>
    <cellStyle name="检查单元格 2 2 2" xfId="5272" xr:uid="{00000000-0005-0000-0000-0000C8140000}"/>
    <cellStyle name="检查单元格 2 2 2 2" xfId="5273" xr:uid="{00000000-0005-0000-0000-0000C9140000}"/>
    <cellStyle name="检查单元格 2 2 2 2 2" xfId="5274" xr:uid="{00000000-0005-0000-0000-0000CA140000}"/>
    <cellStyle name="检查单元格 2 2 2 3" xfId="5275" xr:uid="{00000000-0005-0000-0000-0000CB140000}"/>
    <cellStyle name="检查单元格 2 2 2 3 3 2" xfId="5276" xr:uid="{00000000-0005-0000-0000-0000CC140000}"/>
    <cellStyle name="检查单元格 2 2 3" xfId="5277" xr:uid="{00000000-0005-0000-0000-0000CD140000}"/>
    <cellStyle name="检查单元格 2 2 3 2" xfId="5278" xr:uid="{00000000-0005-0000-0000-0000CE140000}"/>
    <cellStyle name="检查单元格 2 2 4" xfId="5279" xr:uid="{00000000-0005-0000-0000-0000CF140000}"/>
    <cellStyle name="检查单元格 2 3" xfId="5280" xr:uid="{00000000-0005-0000-0000-0000D0140000}"/>
    <cellStyle name="检查单元格 2 3 2" xfId="5281" xr:uid="{00000000-0005-0000-0000-0000D1140000}"/>
    <cellStyle name="检查单元格 2 3 2 2" xfId="5282" xr:uid="{00000000-0005-0000-0000-0000D2140000}"/>
    <cellStyle name="检查单元格 2 3 2 2 2" xfId="5283" xr:uid="{00000000-0005-0000-0000-0000D3140000}"/>
    <cellStyle name="检查单元格 2 3 2 3" xfId="5284" xr:uid="{00000000-0005-0000-0000-0000D4140000}"/>
    <cellStyle name="检查单元格 2 3 2 3 3 2" xfId="5285" xr:uid="{00000000-0005-0000-0000-0000D5140000}"/>
    <cellStyle name="检查单元格 2 3 3" xfId="5286" xr:uid="{00000000-0005-0000-0000-0000D6140000}"/>
    <cellStyle name="检查单元格 2 3 3 2" xfId="5287" xr:uid="{00000000-0005-0000-0000-0000D7140000}"/>
    <cellStyle name="检查单元格 2 3 4" xfId="5288" xr:uid="{00000000-0005-0000-0000-0000D8140000}"/>
    <cellStyle name="检查单元格 2 3 5" xfId="5289" xr:uid="{00000000-0005-0000-0000-0000D9140000}"/>
    <cellStyle name="检查单元格 2 4" xfId="5290" xr:uid="{00000000-0005-0000-0000-0000DA140000}"/>
    <cellStyle name="检查单元格 2 4 2" xfId="5291" xr:uid="{00000000-0005-0000-0000-0000DB140000}"/>
    <cellStyle name="检查单元格 2 4 2 2" xfId="5292" xr:uid="{00000000-0005-0000-0000-0000DC140000}"/>
    <cellStyle name="检查单元格 2 4 3" xfId="5293" xr:uid="{00000000-0005-0000-0000-0000DD140000}"/>
    <cellStyle name="检查单元格 2 5" xfId="5294" xr:uid="{00000000-0005-0000-0000-0000DE140000}"/>
    <cellStyle name="检查单元格 2 5 2" xfId="5295" xr:uid="{00000000-0005-0000-0000-0000DF140000}"/>
    <cellStyle name="检查单元格 2 6" xfId="5296" xr:uid="{00000000-0005-0000-0000-0000E0140000}"/>
    <cellStyle name="检查单元格 2 6 3 2" xfId="5297" xr:uid="{00000000-0005-0000-0000-0000E1140000}"/>
    <cellStyle name="检查单元格 2 7" xfId="5298" xr:uid="{00000000-0005-0000-0000-0000E2140000}"/>
    <cellStyle name="检查单元格 3" xfId="5299" xr:uid="{00000000-0005-0000-0000-0000E3140000}"/>
    <cellStyle name="检查单元格 3 2" xfId="5300" xr:uid="{00000000-0005-0000-0000-0000E4140000}"/>
    <cellStyle name="检查单元格 3 2 2" xfId="5301" xr:uid="{00000000-0005-0000-0000-0000E5140000}"/>
    <cellStyle name="检查单元格 3 2 2 2" xfId="5302" xr:uid="{00000000-0005-0000-0000-0000E6140000}"/>
    <cellStyle name="检查单元格 3 2 2 2 2" xfId="5303" xr:uid="{00000000-0005-0000-0000-0000E7140000}"/>
    <cellStyle name="检查单元格 3 2 2 2 2 2" xfId="5304" xr:uid="{00000000-0005-0000-0000-0000E8140000}"/>
    <cellStyle name="检查单元格 3 2 2 3" xfId="5305" xr:uid="{00000000-0005-0000-0000-0000E9140000}"/>
    <cellStyle name="检查单元格 3 2 3" xfId="5306" xr:uid="{00000000-0005-0000-0000-0000EA140000}"/>
    <cellStyle name="检查单元格 3 2 3 2" xfId="5307" xr:uid="{00000000-0005-0000-0000-0000EB140000}"/>
    <cellStyle name="检查单元格 3 2 3 2 3 2" xfId="5308" xr:uid="{00000000-0005-0000-0000-0000EC140000}"/>
    <cellStyle name="检查单元格 3 2 4" xfId="5309" xr:uid="{00000000-0005-0000-0000-0000ED140000}"/>
    <cellStyle name="检查单元格 3 2 4 2" xfId="5310" xr:uid="{00000000-0005-0000-0000-0000EE140000}"/>
    <cellStyle name="检查单元格 3 3" xfId="5311" xr:uid="{00000000-0005-0000-0000-0000EF140000}"/>
    <cellStyle name="检查单元格 3 3 2" xfId="5312" xr:uid="{00000000-0005-0000-0000-0000F0140000}"/>
    <cellStyle name="检查单元格 3 3 2 2" xfId="5313" xr:uid="{00000000-0005-0000-0000-0000F1140000}"/>
    <cellStyle name="检查单元格 3 3 3" xfId="5314" xr:uid="{00000000-0005-0000-0000-0000F2140000}"/>
    <cellStyle name="检查单元格 3 3 3 3" xfId="5315" xr:uid="{00000000-0005-0000-0000-0000F3140000}"/>
    <cellStyle name="检查单元格 3 3 3 3 2" xfId="5316" xr:uid="{00000000-0005-0000-0000-0000F4140000}"/>
    <cellStyle name="检查单元格 3 4" xfId="5317" xr:uid="{00000000-0005-0000-0000-0000F5140000}"/>
    <cellStyle name="检查单元格 3 4 2" xfId="5318" xr:uid="{00000000-0005-0000-0000-0000F6140000}"/>
    <cellStyle name="检查单元格 3 4 2 3 2" xfId="5319" xr:uid="{00000000-0005-0000-0000-0000F7140000}"/>
    <cellStyle name="检查单元格 3 5" xfId="5320" xr:uid="{00000000-0005-0000-0000-0000F8140000}"/>
    <cellStyle name="检查单元格 3 5 2" xfId="5321" xr:uid="{00000000-0005-0000-0000-0000F9140000}"/>
    <cellStyle name="检查单元格 3 5 3 2" xfId="5322" xr:uid="{00000000-0005-0000-0000-0000FA140000}"/>
    <cellStyle name="检查单元格 4" xfId="5323" xr:uid="{00000000-0005-0000-0000-0000FB140000}"/>
    <cellStyle name="检查单元格 4 2" xfId="5324" xr:uid="{00000000-0005-0000-0000-0000FC140000}"/>
    <cellStyle name="检查单元格 4 2 2" xfId="5325" xr:uid="{00000000-0005-0000-0000-0000FD140000}"/>
    <cellStyle name="检查单元格 4 2 2 2" xfId="5326" xr:uid="{00000000-0005-0000-0000-0000FE140000}"/>
    <cellStyle name="检查单元格 4 2 2 2 2" xfId="5327" xr:uid="{00000000-0005-0000-0000-0000FF140000}"/>
    <cellStyle name="检查单元格 4 2 2 2 3" xfId="5328" xr:uid="{00000000-0005-0000-0000-000000150000}"/>
    <cellStyle name="检查单元格 4 2 3" xfId="5329" xr:uid="{00000000-0005-0000-0000-000001150000}"/>
    <cellStyle name="检查单元格 4 3" xfId="5330" xr:uid="{00000000-0005-0000-0000-000002150000}"/>
    <cellStyle name="检查单元格 4 3 2" xfId="5331" xr:uid="{00000000-0005-0000-0000-000003150000}"/>
    <cellStyle name="检查单元格 4 4" xfId="5332" xr:uid="{00000000-0005-0000-0000-000004150000}"/>
    <cellStyle name="检查单元格 4 4 3 2" xfId="5333" xr:uid="{00000000-0005-0000-0000-000005150000}"/>
    <cellStyle name="检查单元格 5" xfId="5334" xr:uid="{00000000-0005-0000-0000-000006150000}"/>
    <cellStyle name="检查单元格 5 2" xfId="5335" xr:uid="{00000000-0005-0000-0000-000007150000}"/>
    <cellStyle name="检查单元格 5 2 2" xfId="5336" xr:uid="{00000000-0005-0000-0000-000008150000}"/>
    <cellStyle name="检查单元格 5 2 2 2" xfId="5337" xr:uid="{00000000-0005-0000-0000-000009150000}"/>
    <cellStyle name="检查单元格 5 2 2 2 3" xfId="5338" xr:uid="{00000000-0005-0000-0000-00000A150000}"/>
    <cellStyle name="检查单元格 5 2 3" xfId="5339" xr:uid="{00000000-0005-0000-0000-00000B150000}"/>
    <cellStyle name="检查单元格 5 3" xfId="5340" xr:uid="{00000000-0005-0000-0000-00000C150000}"/>
    <cellStyle name="检查单元格 5 3 2" xfId="5341" xr:uid="{00000000-0005-0000-0000-00000D150000}"/>
    <cellStyle name="检查单元格 5 4" xfId="5342" xr:uid="{00000000-0005-0000-0000-00000E150000}"/>
    <cellStyle name="检查单元格 6" xfId="5343" xr:uid="{00000000-0005-0000-0000-00000F150000}"/>
    <cellStyle name="检查单元格 6 2" xfId="5344" xr:uid="{00000000-0005-0000-0000-000010150000}"/>
    <cellStyle name="检查单元格 6 2 2" xfId="5345" xr:uid="{00000000-0005-0000-0000-000011150000}"/>
    <cellStyle name="检查单元格 6 3" xfId="5346" xr:uid="{00000000-0005-0000-0000-000012150000}"/>
    <cellStyle name="检查单元格 6 3 3 2" xfId="5347" xr:uid="{00000000-0005-0000-0000-000013150000}"/>
    <cellStyle name="检查单元格 7" xfId="5348" xr:uid="{00000000-0005-0000-0000-000014150000}"/>
    <cellStyle name="检查单元格 7 2" xfId="5349" xr:uid="{00000000-0005-0000-0000-000015150000}"/>
    <cellStyle name="检查单元格 7 2 3 2" xfId="5350" xr:uid="{00000000-0005-0000-0000-000016150000}"/>
    <cellStyle name="检查单元格 8" xfId="5351" xr:uid="{00000000-0005-0000-0000-000017150000}"/>
    <cellStyle name="检查单元格 9" xfId="5352" xr:uid="{00000000-0005-0000-0000-000018150000}"/>
    <cellStyle name="解释性文本 2" xfId="5353" xr:uid="{00000000-0005-0000-0000-000019150000}"/>
    <cellStyle name="解释性文本 2 2" xfId="5354" xr:uid="{00000000-0005-0000-0000-00001A150000}"/>
    <cellStyle name="解释性文本 2 2 2" xfId="5355" xr:uid="{00000000-0005-0000-0000-00001B150000}"/>
    <cellStyle name="解释性文本 2 2 2 2" xfId="5356" xr:uid="{00000000-0005-0000-0000-00001C150000}"/>
    <cellStyle name="解释性文本 2 2 3" xfId="5357" xr:uid="{00000000-0005-0000-0000-00001D150000}"/>
    <cellStyle name="解释性文本 2 3" xfId="5358" xr:uid="{00000000-0005-0000-0000-00001E150000}"/>
    <cellStyle name="解释性文本 2 3 2" xfId="5359" xr:uid="{00000000-0005-0000-0000-00001F150000}"/>
    <cellStyle name="解释性文本 2 4" xfId="5360" xr:uid="{00000000-0005-0000-0000-000020150000}"/>
    <cellStyle name="解释性文本 3" xfId="5361" xr:uid="{00000000-0005-0000-0000-000021150000}"/>
    <cellStyle name="解释性文本 3 2" xfId="5362" xr:uid="{00000000-0005-0000-0000-000022150000}"/>
    <cellStyle name="解释性文本 3 2 2" xfId="5363" xr:uid="{00000000-0005-0000-0000-000023150000}"/>
    <cellStyle name="解释性文本 3 2 2 2" xfId="5364" xr:uid="{00000000-0005-0000-0000-000024150000}"/>
    <cellStyle name="解释性文本 3 2 3" xfId="5365" xr:uid="{00000000-0005-0000-0000-000025150000}"/>
    <cellStyle name="解释性文本 3 3" xfId="5366" xr:uid="{00000000-0005-0000-0000-000026150000}"/>
    <cellStyle name="解释性文本 3 3 2" xfId="5367" xr:uid="{00000000-0005-0000-0000-000027150000}"/>
    <cellStyle name="解释性文本 3 4" xfId="5368" xr:uid="{00000000-0005-0000-0000-000028150000}"/>
    <cellStyle name="解释性文本 4" xfId="5369" xr:uid="{00000000-0005-0000-0000-000029150000}"/>
    <cellStyle name="解释性文本 4 2" xfId="5370" xr:uid="{00000000-0005-0000-0000-00002A150000}"/>
    <cellStyle name="解释性文本 4 2 2" xfId="5371" xr:uid="{00000000-0005-0000-0000-00002B150000}"/>
    <cellStyle name="解释性文本 4 3" xfId="5372" xr:uid="{00000000-0005-0000-0000-00002C150000}"/>
    <cellStyle name="解释性文本 5" xfId="5373" xr:uid="{00000000-0005-0000-0000-00002D150000}"/>
    <cellStyle name="解释性文本 5 2" xfId="5374" xr:uid="{00000000-0005-0000-0000-00002E150000}"/>
    <cellStyle name="解释性文本 5 2 2" xfId="5375" xr:uid="{00000000-0005-0000-0000-00002F150000}"/>
    <cellStyle name="解释性文本 5 3" xfId="5376" xr:uid="{00000000-0005-0000-0000-000030150000}"/>
    <cellStyle name="解释性文本 6" xfId="5377" xr:uid="{00000000-0005-0000-0000-000031150000}"/>
    <cellStyle name="解释性文本 6 2" xfId="5378" xr:uid="{00000000-0005-0000-0000-000032150000}"/>
    <cellStyle name="解释性文本 7" xfId="5379" xr:uid="{00000000-0005-0000-0000-000033150000}"/>
    <cellStyle name="警告文本 2" xfId="5380" xr:uid="{00000000-0005-0000-0000-000034150000}"/>
    <cellStyle name="警告文本 2 2" xfId="5381" xr:uid="{00000000-0005-0000-0000-000035150000}"/>
    <cellStyle name="警告文本 2 2 2" xfId="5382" xr:uid="{00000000-0005-0000-0000-000036150000}"/>
    <cellStyle name="警告文本 2 2 2 2" xfId="5383" xr:uid="{00000000-0005-0000-0000-000037150000}"/>
    <cellStyle name="警告文本 2 2 3" xfId="5384" xr:uid="{00000000-0005-0000-0000-000038150000}"/>
    <cellStyle name="警告文本 2 3" xfId="5385" xr:uid="{00000000-0005-0000-0000-000039150000}"/>
    <cellStyle name="警告文本 2 3 2" xfId="5386" xr:uid="{00000000-0005-0000-0000-00003A150000}"/>
    <cellStyle name="警告文本 2 4" xfId="5387" xr:uid="{00000000-0005-0000-0000-00003B150000}"/>
    <cellStyle name="警告文本 3" xfId="5388" xr:uid="{00000000-0005-0000-0000-00003C150000}"/>
    <cellStyle name="警告文本 3 2" xfId="5389" xr:uid="{00000000-0005-0000-0000-00003D150000}"/>
    <cellStyle name="警告文本 3 2 2" xfId="5390" xr:uid="{00000000-0005-0000-0000-00003E150000}"/>
    <cellStyle name="警告文本 3 2 2 2" xfId="5391" xr:uid="{00000000-0005-0000-0000-00003F150000}"/>
    <cellStyle name="警告文本 3 2 3" xfId="5392" xr:uid="{00000000-0005-0000-0000-000040150000}"/>
    <cellStyle name="警告文本 3 3" xfId="5393" xr:uid="{00000000-0005-0000-0000-000041150000}"/>
    <cellStyle name="警告文本 3 3 2" xfId="5394" xr:uid="{00000000-0005-0000-0000-000042150000}"/>
    <cellStyle name="警告文本 3 4" xfId="5395" xr:uid="{00000000-0005-0000-0000-000043150000}"/>
    <cellStyle name="警告文本 4" xfId="5396" xr:uid="{00000000-0005-0000-0000-000044150000}"/>
    <cellStyle name="警告文本 4 2" xfId="5397" xr:uid="{00000000-0005-0000-0000-000045150000}"/>
    <cellStyle name="警告文本 4 2 2" xfId="5398" xr:uid="{00000000-0005-0000-0000-000046150000}"/>
    <cellStyle name="警告文本 4 3" xfId="5399" xr:uid="{00000000-0005-0000-0000-000047150000}"/>
    <cellStyle name="警告文本 5" xfId="5400" xr:uid="{00000000-0005-0000-0000-000048150000}"/>
    <cellStyle name="警告文本 5 2" xfId="5401" xr:uid="{00000000-0005-0000-0000-000049150000}"/>
    <cellStyle name="警告文本 5 2 2" xfId="5402" xr:uid="{00000000-0005-0000-0000-00004A150000}"/>
    <cellStyle name="警告文本 5 3" xfId="5403" xr:uid="{00000000-0005-0000-0000-00004B150000}"/>
    <cellStyle name="警告文本 6" xfId="5404" xr:uid="{00000000-0005-0000-0000-00004C150000}"/>
    <cellStyle name="警告文本 6 2" xfId="5405" xr:uid="{00000000-0005-0000-0000-00004D150000}"/>
    <cellStyle name="警告文本 7" xfId="5406" xr:uid="{00000000-0005-0000-0000-00004E150000}"/>
    <cellStyle name="链接单元格 2" xfId="5407" xr:uid="{00000000-0005-0000-0000-00004F150000}"/>
    <cellStyle name="链接单元格 2 2" xfId="5408" xr:uid="{00000000-0005-0000-0000-000050150000}"/>
    <cellStyle name="链接单元格 2 2 2" xfId="5409" xr:uid="{00000000-0005-0000-0000-000051150000}"/>
    <cellStyle name="链接单元格 2 2 2 2" xfId="5410" xr:uid="{00000000-0005-0000-0000-000052150000}"/>
    <cellStyle name="链接单元格 2 2 3" xfId="5411" xr:uid="{00000000-0005-0000-0000-000053150000}"/>
    <cellStyle name="链接单元格 2 3" xfId="5412" xr:uid="{00000000-0005-0000-0000-000054150000}"/>
    <cellStyle name="链接单元格 2 3 2" xfId="5413" xr:uid="{00000000-0005-0000-0000-000055150000}"/>
    <cellStyle name="链接单元格 2 4" xfId="5414" xr:uid="{00000000-0005-0000-0000-000056150000}"/>
    <cellStyle name="链接单元格 3" xfId="5415" xr:uid="{00000000-0005-0000-0000-000057150000}"/>
    <cellStyle name="链接单元格 3 2" xfId="5416" xr:uid="{00000000-0005-0000-0000-000058150000}"/>
    <cellStyle name="链接单元格 3 2 2" xfId="5417" xr:uid="{00000000-0005-0000-0000-000059150000}"/>
    <cellStyle name="链接单元格 3 2 2 2" xfId="5418" xr:uid="{00000000-0005-0000-0000-00005A150000}"/>
    <cellStyle name="链接单元格 3 2 3" xfId="5419" xr:uid="{00000000-0005-0000-0000-00005B150000}"/>
    <cellStyle name="链接单元格 3 3" xfId="5420" xr:uid="{00000000-0005-0000-0000-00005C150000}"/>
    <cellStyle name="链接单元格 3 3 2" xfId="5421" xr:uid="{00000000-0005-0000-0000-00005D150000}"/>
    <cellStyle name="链接单元格 3 4" xfId="5422" xr:uid="{00000000-0005-0000-0000-00005E150000}"/>
    <cellStyle name="链接单元格 4" xfId="5423" xr:uid="{00000000-0005-0000-0000-00005F150000}"/>
    <cellStyle name="链接单元格 4 2" xfId="5424" xr:uid="{00000000-0005-0000-0000-000060150000}"/>
    <cellStyle name="链接单元格 4 2 2" xfId="5425" xr:uid="{00000000-0005-0000-0000-000061150000}"/>
    <cellStyle name="链接单元格 4 3" xfId="5426" xr:uid="{00000000-0005-0000-0000-000062150000}"/>
    <cellStyle name="链接单元格 5" xfId="5427" xr:uid="{00000000-0005-0000-0000-000063150000}"/>
    <cellStyle name="链接单元格 5 2" xfId="5428" xr:uid="{00000000-0005-0000-0000-000064150000}"/>
    <cellStyle name="链接单元格 5 2 2" xfId="5429" xr:uid="{00000000-0005-0000-0000-000065150000}"/>
    <cellStyle name="链接单元格 5 3" xfId="5430" xr:uid="{00000000-0005-0000-0000-000066150000}"/>
    <cellStyle name="链接单元格 6" xfId="5431" xr:uid="{00000000-0005-0000-0000-000067150000}"/>
    <cellStyle name="链接单元格 6 2" xfId="5432" xr:uid="{00000000-0005-0000-0000-000068150000}"/>
    <cellStyle name="链接单元格 7" xfId="5433" xr:uid="{00000000-0005-0000-0000-000069150000}"/>
    <cellStyle name="霓付 [0]_laroux" xfId="5434" xr:uid="{00000000-0005-0000-0000-00006A150000}"/>
    <cellStyle name="霓付_laroux" xfId="5435" xr:uid="{00000000-0005-0000-0000-00006B150000}"/>
    <cellStyle name="烹拳 [0]_laroux" xfId="5436" xr:uid="{00000000-0005-0000-0000-00006C150000}"/>
    <cellStyle name="烹拳_laroux" xfId="5437" xr:uid="{00000000-0005-0000-0000-00006D150000}"/>
    <cellStyle name="普通_97-917" xfId="5438" xr:uid="{00000000-0005-0000-0000-00006E150000}"/>
    <cellStyle name="千分位[0]_BT (2)" xfId="5439" xr:uid="{00000000-0005-0000-0000-00006F150000}"/>
    <cellStyle name="千分位_97-917" xfId="5440" xr:uid="{00000000-0005-0000-0000-000070150000}"/>
    <cellStyle name="千位[0]_，" xfId="5441" xr:uid="{00000000-0005-0000-0000-000071150000}"/>
    <cellStyle name="千位_，" xfId="5442" xr:uid="{00000000-0005-0000-0000-000072150000}"/>
    <cellStyle name="千位分隔 10" xfId="5443" xr:uid="{00000000-0005-0000-0000-000073150000}"/>
    <cellStyle name="千位分隔 11" xfId="5444" xr:uid="{00000000-0005-0000-0000-000074150000}"/>
    <cellStyle name="千位分隔 2" xfId="5445" xr:uid="{00000000-0005-0000-0000-000075150000}"/>
    <cellStyle name="千位分隔 2 2" xfId="5446" xr:uid="{00000000-0005-0000-0000-000076150000}"/>
    <cellStyle name="千位分隔 2 2 2" xfId="5447" xr:uid="{00000000-0005-0000-0000-000077150000}"/>
    <cellStyle name="千位分隔 2 2 2 2" xfId="5448" xr:uid="{00000000-0005-0000-0000-000078150000}"/>
    <cellStyle name="千位分隔 2 2 2 2 2" xfId="5449" xr:uid="{00000000-0005-0000-0000-000079150000}"/>
    <cellStyle name="千位分隔 2 2 2 2 3" xfId="5450" xr:uid="{00000000-0005-0000-0000-00007A150000}"/>
    <cellStyle name="千位分隔 2 2 2 3" xfId="5451" xr:uid="{00000000-0005-0000-0000-00007B150000}"/>
    <cellStyle name="千位分隔 2 2 2 3 2" xfId="5452" xr:uid="{00000000-0005-0000-0000-00007C150000}"/>
    <cellStyle name="千位分隔 2 2 2 3 3" xfId="5453" xr:uid="{00000000-0005-0000-0000-00007D150000}"/>
    <cellStyle name="千位分隔 2 2 2 4" xfId="5454" xr:uid="{00000000-0005-0000-0000-00007E150000}"/>
    <cellStyle name="千位分隔 2 2 2 4 2" xfId="5455" xr:uid="{00000000-0005-0000-0000-00007F150000}"/>
    <cellStyle name="千位分隔 2 2 2 5" xfId="5456" xr:uid="{00000000-0005-0000-0000-000080150000}"/>
    <cellStyle name="千位分隔 2 2 2 5 2" xfId="5457" xr:uid="{00000000-0005-0000-0000-000081150000}"/>
    <cellStyle name="千位分隔 2 2 2 6" xfId="5458" xr:uid="{00000000-0005-0000-0000-000082150000}"/>
    <cellStyle name="千位分隔 2 2 3" xfId="5459" xr:uid="{00000000-0005-0000-0000-000083150000}"/>
    <cellStyle name="千位分隔 2 2 3 2" xfId="5460" xr:uid="{00000000-0005-0000-0000-000084150000}"/>
    <cellStyle name="千位分隔 2 2 3 2 2" xfId="5461" xr:uid="{00000000-0005-0000-0000-000085150000}"/>
    <cellStyle name="千位分隔 2 2 3 2 3" xfId="5462" xr:uid="{00000000-0005-0000-0000-000086150000}"/>
    <cellStyle name="千位分隔 2 2 3 3" xfId="5463" xr:uid="{00000000-0005-0000-0000-000087150000}"/>
    <cellStyle name="千位分隔 2 2 3 3 2" xfId="5464" xr:uid="{00000000-0005-0000-0000-000088150000}"/>
    <cellStyle name="千位分隔 2 2 3 3 3" xfId="5465" xr:uid="{00000000-0005-0000-0000-000089150000}"/>
    <cellStyle name="千位分隔 2 2 3 4" xfId="5466" xr:uid="{00000000-0005-0000-0000-00008A150000}"/>
    <cellStyle name="千位分隔 2 2 3 5" xfId="5467" xr:uid="{00000000-0005-0000-0000-00008B150000}"/>
    <cellStyle name="千位分隔 2 2 4" xfId="5468" xr:uid="{00000000-0005-0000-0000-00008C150000}"/>
    <cellStyle name="千位分隔 2 2 4 2" xfId="5469" xr:uid="{00000000-0005-0000-0000-00008D150000}"/>
    <cellStyle name="千位分隔 2 2 4 2 2" xfId="5470" xr:uid="{00000000-0005-0000-0000-00008E150000}"/>
    <cellStyle name="千位分隔 2 2 4 3" xfId="5471" xr:uid="{00000000-0005-0000-0000-00008F150000}"/>
    <cellStyle name="千位分隔 2 2 4 3 2" xfId="5472" xr:uid="{00000000-0005-0000-0000-000090150000}"/>
    <cellStyle name="千位分隔 2 2 4 4" xfId="5473" xr:uid="{00000000-0005-0000-0000-000091150000}"/>
    <cellStyle name="千位分隔 2 2 4 4 2" xfId="5474" xr:uid="{00000000-0005-0000-0000-000092150000}"/>
    <cellStyle name="千位分隔 2 2 4 4 3" xfId="5475" xr:uid="{00000000-0005-0000-0000-000093150000}"/>
    <cellStyle name="千位分隔 2 2 4 5" xfId="5476" xr:uid="{00000000-0005-0000-0000-000094150000}"/>
    <cellStyle name="千位分隔 2 2 5" xfId="5477" xr:uid="{00000000-0005-0000-0000-000095150000}"/>
    <cellStyle name="千位分隔 2 2 5 2" xfId="5478" xr:uid="{00000000-0005-0000-0000-000096150000}"/>
    <cellStyle name="千位分隔 2 2 5 3" xfId="5479" xr:uid="{00000000-0005-0000-0000-000097150000}"/>
    <cellStyle name="千位分隔 2 2 6" xfId="5480" xr:uid="{00000000-0005-0000-0000-000098150000}"/>
    <cellStyle name="千位分隔 2 2 6 2" xfId="5481" xr:uid="{00000000-0005-0000-0000-000099150000}"/>
    <cellStyle name="千位分隔 2 2 7" xfId="5482" xr:uid="{00000000-0005-0000-0000-00009A150000}"/>
    <cellStyle name="千位分隔 2 2 7 2" xfId="5483" xr:uid="{00000000-0005-0000-0000-00009B150000}"/>
    <cellStyle name="千位分隔 2 2 8" xfId="5484" xr:uid="{00000000-0005-0000-0000-00009C150000}"/>
    <cellStyle name="千位分隔 2 2 9" xfId="5485" xr:uid="{00000000-0005-0000-0000-00009D150000}"/>
    <cellStyle name="千位分隔 2 3" xfId="5486" xr:uid="{00000000-0005-0000-0000-00009E150000}"/>
    <cellStyle name="千位分隔 2 3 2" xfId="5487" xr:uid="{00000000-0005-0000-0000-00009F150000}"/>
    <cellStyle name="千位分隔 2 3 2 2" xfId="5488" xr:uid="{00000000-0005-0000-0000-0000A0150000}"/>
    <cellStyle name="千位分隔 2 3 3" xfId="5489" xr:uid="{00000000-0005-0000-0000-0000A1150000}"/>
    <cellStyle name="千位分隔 2 3 3 2" xfId="5490" xr:uid="{00000000-0005-0000-0000-0000A2150000}"/>
    <cellStyle name="千位分隔 2 3 3 3" xfId="5491" xr:uid="{00000000-0005-0000-0000-0000A3150000}"/>
    <cellStyle name="千位分隔 2 3 4" xfId="5492" xr:uid="{00000000-0005-0000-0000-0000A4150000}"/>
    <cellStyle name="千位分隔 2 3 4 2" xfId="5493" xr:uid="{00000000-0005-0000-0000-0000A5150000}"/>
    <cellStyle name="千位分隔 2 3 5" xfId="5494" xr:uid="{00000000-0005-0000-0000-0000A6150000}"/>
    <cellStyle name="千位分隔 2 3 5 2" xfId="5495" xr:uid="{00000000-0005-0000-0000-0000A7150000}"/>
    <cellStyle name="千位分隔 2 3 6" xfId="5496" xr:uid="{00000000-0005-0000-0000-0000A8150000}"/>
    <cellStyle name="千位分隔 2 4" xfId="5497" xr:uid="{00000000-0005-0000-0000-0000A9150000}"/>
    <cellStyle name="千位分隔 2 4 2" xfId="5498" xr:uid="{00000000-0005-0000-0000-0000AA150000}"/>
    <cellStyle name="千位分隔 2 4 2 2" xfId="5499" xr:uid="{00000000-0005-0000-0000-0000AB150000}"/>
    <cellStyle name="千位分隔 2 4 3" xfId="5500" xr:uid="{00000000-0005-0000-0000-0000AC150000}"/>
    <cellStyle name="千位分隔 2 4 3 2" xfId="5501" xr:uid="{00000000-0005-0000-0000-0000AD150000}"/>
    <cellStyle name="千位分隔 2 4 4" xfId="5502" xr:uid="{00000000-0005-0000-0000-0000AE150000}"/>
    <cellStyle name="千位分隔 2 4 5" xfId="5503" xr:uid="{00000000-0005-0000-0000-0000AF150000}"/>
    <cellStyle name="千位分隔 2 5" xfId="5504" xr:uid="{00000000-0005-0000-0000-0000B0150000}"/>
    <cellStyle name="千位分隔 2 5 2" xfId="5505" xr:uid="{00000000-0005-0000-0000-0000B1150000}"/>
    <cellStyle name="千位分隔 2 5 2 2" xfId="5506" xr:uid="{00000000-0005-0000-0000-0000B2150000}"/>
    <cellStyle name="千位分隔 2 5 3" xfId="5507" xr:uid="{00000000-0005-0000-0000-0000B3150000}"/>
    <cellStyle name="千位分隔 2 5 3 2" xfId="5508" xr:uid="{00000000-0005-0000-0000-0000B4150000}"/>
    <cellStyle name="千位分隔 2 5 3 3" xfId="5509" xr:uid="{00000000-0005-0000-0000-0000B5150000}"/>
    <cellStyle name="千位分隔 2 5 4" xfId="5510" xr:uid="{00000000-0005-0000-0000-0000B6150000}"/>
    <cellStyle name="千位分隔 2 5 4 2" xfId="5511" xr:uid="{00000000-0005-0000-0000-0000B7150000}"/>
    <cellStyle name="千位分隔 2 5 5" xfId="5512" xr:uid="{00000000-0005-0000-0000-0000B8150000}"/>
    <cellStyle name="千位分隔 2 6" xfId="5513" xr:uid="{00000000-0005-0000-0000-0000B9150000}"/>
    <cellStyle name="千位分隔 2 6 2" xfId="5514" xr:uid="{00000000-0005-0000-0000-0000BA150000}"/>
    <cellStyle name="千位分隔 2 7" xfId="5515" xr:uid="{00000000-0005-0000-0000-0000BB150000}"/>
    <cellStyle name="千位分隔 2 7 2" xfId="5516" xr:uid="{00000000-0005-0000-0000-0000BC150000}"/>
    <cellStyle name="千位分隔 2 8" xfId="5517" xr:uid="{00000000-0005-0000-0000-0000BD150000}"/>
    <cellStyle name="千位分隔 2 8 2" xfId="5518" xr:uid="{00000000-0005-0000-0000-0000BE150000}"/>
    <cellStyle name="千位分隔 2 9" xfId="5519" xr:uid="{00000000-0005-0000-0000-0000BF150000}"/>
    <cellStyle name="千位分隔 3" xfId="5520" xr:uid="{00000000-0005-0000-0000-0000C0150000}"/>
    <cellStyle name="千位分隔 3 10" xfId="5521" xr:uid="{00000000-0005-0000-0000-0000C1150000}"/>
    <cellStyle name="千位分隔 3 11" xfId="5522" xr:uid="{00000000-0005-0000-0000-0000C2150000}"/>
    <cellStyle name="千位分隔 3 2" xfId="5523" xr:uid="{00000000-0005-0000-0000-0000C3150000}"/>
    <cellStyle name="千位分隔 3 2 2" xfId="5524" xr:uid="{00000000-0005-0000-0000-0000C4150000}"/>
    <cellStyle name="千位分隔 3 2 2 2" xfId="5525" xr:uid="{00000000-0005-0000-0000-0000C5150000}"/>
    <cellStyle name="千位分隔 3 2 2 2 2" xfId="5526" xr:uid="{00000000-0005-0000-0000-0000C6150000}"/>
    <cellStyle name="千位分隔 3 2 2 3" xfId="5527" xr:uid="{00000000-0005-0000-0000-0000C7150000}"/>
    <cellStyle name="千位分隔 3 2 2 3 2" xfId="5528" xr:uid="{00000000-0005-0000-0000-0000C8150000}"/>
    <cellStyle name="千位分隔 3 2 2 4" xfId="5529" xr:uid="{00000000-0005-0000-0000-0000C9150000}"/>
    <cellStyle name="千位分隔 3 2 2 4 2" xfId="5530" xr:uid="{00000000-0005-0000-0000-0000CA150000}"/>
    <cellStyle name="千位分隔 3 2 2 4 3" xfId="5531" xr:uid="{00000000-0005-0000-0000-0000CB150000}"/>
    <cellStyle name="千位分隔 3 2 2 5" xfId="5532" xr:uid="{00000000-0005-0000-0000-0000CC150000}"/>
    <cellStyle name="千位分隔 3 2 2 6" xfId="5533" xr:uid="{00000000-0005-0000-0000-0000CD150000}"/>
    <cellStyle name="千位分隔 3 2 3" xfId="5534" xr:uid="{00000000-0005-0000-0000-0000CE150000}"/>
    <cellStyle name="千位分隔 3 2 3 2" xfId="5535" xr:uid="{00000000-0005-0000-0000-0000CF150000}"/>
    <cellStyle name="千位分隔 3 2 3 2 2" xfId="5536" xr:uid="{00000000-0005-0000-0000-0000D0150000}"/>
    <cellStyle name="千位分隔 3 2 3 3" xfId="5537" xr:uid="{00000000-0005-0000-0000-0000D1150000}"/>
    <cellStyle name="千位分隔 3 2 3 3 2" xfId="5538" xr:uid="{00000000-0005-0000-0000-0000D2150000}"/>
    <cellStyle name="千位分隔 3 2 3 4" xfId="5539" xr:uid="{00000000-0005-0000-0000-0000D3150000}"/>
    <cellStyle name="千位分隔 3 2 4" xfId="5540" xr:uid="{00000000-0005-0000-0000-0000D4150000}"/>
    <cellStyle name="千位分隔 3 2 4 2" xfId="5541" xr:uid="{00000000-0005-0000-0000-0000D5150000}"/>
    <cellStyle name="千位分隔 3 2 4 2 2" xfId="5542" xr:uid="{00000000-0005-0000-0000-0000D6150000}"/>
    <cellStyle name="千位分隔 3 2 4 3" xfId="5543" xr:uid="{00000000-0005-0000-0000-0000D7150000}"/>
    <cellStyle name="千位分隔 3 2 4 3 2" xfId="5544" xr:uid="{00000000-0005-0000-0000-0000D8150000}"/>
    <cellStyle name="千位分隔 3 2 4 4" xfId="5545" xr:uid="{00000000-0005-0000-0000-0000D9150000}"/>
    <cellStyle name="千位分隔 3 2 4 4 2" xfId="5546" xr:uid="{00000000-0005-0000-0000-0000DA150000}"/>
    <cellStyle name="千位分隔 3 2 4 5" xfId="5547" xr:uid="{00000000-0005-0000-0000-0000DB150000}"/>
    <cellStyle name="千位分隔 3 2 5" xfId="5548" xr:uid="{00000000-0005-0000-0000-0000DC150000}"/>
    <cellStyle name="千位分隔 3 2 5 2" xfId="5549" xr:uid="{00000000-0005-0000-0000-0000DD150000}"/>
    <cellStyle name="千位分隔 3 2 6" xfId="5550" xr:uid="{00000000-0005-0000-0000-0000DE150000}"/>
    <cellStyle name="千位分隔 3 2 6 2" xfId="5551" xr:uid="{00000000-0005-0000-0000-0000DF150000}"/>
    <cellStyle name="千位分隔 3 2 7" xfId="5552" xr:uid="{00000000-0005-0000-0000-0000E0150000}"/>
    <cellStyle name="千位分隔 3 2 7 2" xfId="5553" xr:uid="{00000000-0005-0000-0000-0000E1150000}"/>
    <cellStyle name="千位分隔 3 2 8" xfId="5554" xr:uid="{00000000-0005-0000-0000-0000E2150000}"/>
    <cellStyle name="千位分隔 3 3" xfId="5555" xr:uid="{00000000-0005-0000-0000-0000E3150000}"/>
    <cellStyle name="千位分隔 3 3 2" xfId="5556" xr:uid="{00000000-0005-0000-0000-0000E4150000}"/>
    <cellStyle name="千位分隔 3 3 2 2" xfId="5557" xr:uid="{00000000-0005-0000-0000-0000E5150000}"/>
    <cellStyle name="千位分隔 3 3 3" xfId="5558" xr:uid="{00000000-0005-0000-0000-0000E6150000}"/>
    <cellStyle name="千位分隔 3 3 3 2" xfId="5559" xr:uid="{00000000-0005-0000-0000-0000E7150000}"/>
    <cellStyle name="千位分隔 3 3 4" xfId="5560" xr:uid="{00000000-0005-0000-0000-0000E8150000}"/>
    <cellStyle name="千位分隔 3 3 4 2" xfId="5561" xr:uid="{00000000-0005-0000-0000-0000E9150000}"/>
    <cellStyle name="千位分隔 3 3 5" xfId="5562" xr:uid="{00000000-0005-0000-0000-0000EA150000}"/>
    <cellStyle name="千位分隔 3 4" xfId="5563" xr:uid="{00000000-0005-0000-0000-0000EB150000}"/>
    <cellStyle name="千位分隔 3 4 2" xfId="5564" xr:uid="{00000000-0005-0000-0000-0000EC150000}"/>
    <cellStyle name="千位分隔 3 4 2 2" xfId="5565" xr:uid="{00000000-0005-0000-0000-0000ED150000}"/>
    <cellStyle name="千位分隔 3 4 3" xfId="5566" xr:uid="{00000000-0005-0000-0000-0000EE150000}"/>
    <cellStyle name="千位分隔 3 4 3 2" xfId="5567" xr:uid="{00000000-0005-0000-0000-0000EF150000}"/>
    <cellStyle name="千位分隔 3 4 4" xfId="5568" xr:uid="{00000000-0005-0000-0000-0000F0150000}"/>
    <cellStyle name="千位分隔 3 4 4 2" xfId="5569" xr:uid="{00000000-0005-0000-0000-0000F1150000}"/>
    <cellStyle name="千位分隔 3 4 5" xfId="5570" xr:uid="{00000000-0005-0000-0000-0000F2150000}"/>
    <cellStyle name="千位分隔 3 5" xfId="5571" xr:uid="{00000000-0005-0000-0000-0000F3150000}"/>
    <cellStyle name="千位分隔 3 5 2" xfId="5572" xr:uid="{00000000-0005-0000-0000-0000F4150000}"/>
    <cellStyle name="千位分隔 3 5 2 2" xfId="5573" xr:uid="{00000000-0005-0000-0000-0000F5150000}"/>
    <cellStyle name="千位分隔 3 5 3" xfId="5574" xr:uid="{00000000-0005-0000-0000-0000F6150000}"/>
    <cellStyle name="千位分隔 3 5 3 2" xfId="5575" xr:uid="{00000000-0005-0000-0000-0000F7150000}"/>
    <cellStyle name="千位分隔 3 5 4" xfId="5576" xr:uid="{00000000-0005-0000-0000-0000F8150000}"/>
    <cellStyle name="千位分隔 3 6" xfId="5577" xr:uid="{00000000-0005-0000-0000-0000F9150000}"/>
    <cellStyle name="千位分隔 3 6 2" xfId="5578" xr:uid="{00000000-0005-0000-0000-0000FA150000}"/>
    <cellStyle name="千位分隔 3 6 2 2" xfId="5579" xr:uid="{00000000-0005-0000-0000-0000FB150000}"/>
    <cellStyle name="千位分隔 3 6 3" xfId="5580" xr:uid="{00000000-0005-0000-0000-0000FC150000}"/>
    <cellStyle name="千位分隔 3 6 3 2" xfId="5581" xr:uid="{00000000-0005-0000-0000-0000FD150000}"/>
    <cellStyle name="千位分隔 3 6 4" xfId="5582" xr:uid="{00000000-0005-0000-0000-0000FE150000}"/>
    <cellStyle name="千位分隔 3 6 4 2" xfId="5583" xr:uid="{00000000-0005-0000-0000-0000FF150000}"/>
    <cellStyle name="千位分隔 3 6 5" xfId="5584" xr:uid="{00000000-0005-0000-0000-000000160000}"/>
    <cellStyle name="千位分隔 3 6 6" xfId="5585" xr:uid="{00000000-0005-0000-0000-000001160000}"/>
    <cellStyle name="千位分隔 3 7" xfId="5586" xr:uid="{00000000-0005-0000-0000-000002160000}"/>
    <cellStyle name="千位分隔 3 7 2" xfId="5587" xr:uid="{00000000-0005-0000-0000-000003160000}"/>
    <cellStyle name="千位分隔 3 8" xfId="5588" xr:uid="{00000000-0005-0000-0000-000004160000}"/>
    <cellStyle name="千位分隔 3 8 2" xfId="5589" xr:uid="{00000000-0005-0000-0000-000005160000}"/>
    <cellStyle name="千位分隔 3 9" xfId="5590" xr:uid="{00000000-0005-0000-0000-000006160000}"/>
    <cellStyle name="千位分隔 3 9 2" xfId="5591" xr:uid="{00000000-0005-0000-0000-000007160000}"/>
    <cellStyle name="千位分隔 4" xfId="5592" xr:uid="{00000000-0005-0000-0000-000008160000}"/>
    <cellStyle name="千位分隔 4 10" xfId="5593" xr:uid="{00000000-0005-0000-0000-000009160000}"/>
    <cellStyle name="千位分隔 4 2" xfId="5594" xr:uid="{00000000-0005-0000-0000-00000A160000}"/>
    <cellStyle name="千位分隔 4 2 2" xfId="5595" xr:uid="{00000000-0005-0000-0000-00000B160000}"/>
    <cellStyle name="千位分隔 4 2 2 2" xfId="5596" xr:uid="{00000000-0005-0000-0000-00000C160000}"/>
    <cellStyle name="千位分隔 4 2 2 2 2" xfId="5597" xr:uid="{00000000-0005-0000-0000-00000D160000}"/>
    <cellStyle name="千位分隔 4 2 2 2 3" xfId="5598" xr:uid="{00000000-0005-0000-0000-00000E160000}"/>
    <cellStyle name="千位分隔 4 2 2 3" xfId="5599" xr:uid="{00000000-0005-0000-0000-00000F160000}"/>
    <cellStyle name="千位分隔 4 2 2 3 2" xfId="5600" xr:uid="{00000000-0005-0000-0000-000010160000}"/>
    <cellStyle name="千位分隔 4 2 2 4" xfId="5601" xr:uid="{00000000-0005-0000-0000-000011160000}"/>
    <cellStyle name="千位分隔 4 2 2 4 2" xfId="5602" xr:uid="{00000000-0005-0000-0000-000012160000}"/>
    <cellStyle name="千位分隔 4 2 2 4 3" xfId="5603" xr:uid="{00000000-0005-0000-0000-000013160000}"/>
    <cellStyle name="千位分隔 4 2 2 5" xfId="5604" xr:uid="{00000000-0005-0000-0000-000014160000}"/>
    <cellStyle name="千位分隔 4 2 3" xfId="5605" xr:uid="{00000000-0005-0000-0000-000015160000}"/>
    <cellStyle name="千位分隔 4 2 3 2" xfId="5606" xr:uid="{00000000-0005-0000-0000-000016160000}"/>
    <cellStyle name="千位分隔 4 2 3 2 2" xfId="5607" xr:uid="{00000000-0005-0000-0000-000017160000}"/>
    <cellStyle name="千位分隔 4 2 3 3" xfId="5608" xr:uid="{00000000-0005-0000-0000-000018160000}"/>
    <cellStyle name="千位分隔 4 2 3 3 2" xfId="5609" xr:uid="{00000000-0005-0000-0000-000019160000}"/>
    <cellStyle name="千位分隔 4 2 3 4" xfId="5610" xr:uid="{00000000-0005-0000-0000-00001A160000}"/>
    <cellStyle name="千位分隔 4 2 4" xfId="5611" xr:uid="{00000000-0005-0000-0000-00001B160000}"/>
    <cellStyle name="千位分隔 4 2 4 2" xfId="5612" xr:uid="{00000000-0005-0000-0000-00001C160000}"/>
    <cellStyle name="千位分隔 4 2 4 2 2" xfId="5613" xr:uid="{00000000-0005-0000-0000-00001D160000}"/>
    <cellStyle name="千位分隔 4 2 4 3" xfId="5614" xr:uid="{00000000-0005-0000-0000-00001E160000}"/>
    <cellStyle name="千位分隔 4 2 4 3 2" xfId="5615" xr:uid="{00000000-0005-0000-0000-00001F160000}"/>
    <cellStyle name="千位分隔 4 2 4 4" xfId="5616" xr:uid="{00000000-0005-0000-0000-000020160000}"/>
    <cellStyle name="千位分隔 4 2 4 4 2" xfId="5617" xr:uid="{00000000-0005-0000-0000-000021160000}"/>
    <cellStyle name="千位分隔 4 2 4 5" xfId="5618" xr:uid="{00000000-0005-0000-0000-000022160000}"/>
    <cellStyle name="千位分隔 4 2 5" xfId="5619" xr:uid="{00000000-0005-0000-0000-000023160000}"/>
    <cellStyle name="千位分隔 4 2 5 2" xfId="5620" xr:uid="{00000000-0005-0000-0000-000024160000}"/>
    <cellStyle name="千位分隔 4 2 6" xfId="5621" xr:uid="{00000000-0005-0000-0000-000025160000}"/>
    <cellStyle name="千位分隔 4 2 6 2" xfId="5622" xr:uid="{00000000-0005-0000-0000-000026160000}"/>
    <cellStyle name="千位分隔 4 2 7" xfId="5623" xr:uid="{00000000-0005-0000-0000-000027160000}"/>
    <cellStyle name="千位分隔 4 2 7 2" xfId="5624" xr:uid="{00000000-0005-0000-0000-000028160000}"/>
    <cellStyle name="千位分隔 4 2 8" xfId="5625" xr:uid="{00000000-0005-0000-0000-000029160000}"/>
    <cellStyle name="千位分隔 4 3" xfId="5626" xr:uid="{00000000-0005-0000-0000-00002A160000}"/>
    <cellStyle name="千位分隔 4 3 2" xfId="5627" xr:uid="{00000000-0005-0000-0000-00002B160000}"/>
    <cellStyle name="千位分隔 4 3 2 2" xfId="5628" xr:uid="{00000000-0005-0000-0000-00002C160000}"/>
    <cellStyle name="千位分隔 4 3 3" xfId="5629" xr:uid="{00000000-0005-0000-0000-00002D160000}"/>
    <cellStyle name="千位分隔 4 3 3 2" xfId="5630" xr:uid="{00000000-0005-0000-0000-00002E160000}"/>
    <cellStyle name="千位分隔 4 3 4" xfId="5631" xr:uid="{00000000-0005-0000-0000-00002F160000}"/>
    <cellStyle name="千位分隔 4 3 4 2" xfId="5632" xr:uid="{00000000-0005-0000-0000-000030160000}"/>
    <cellStyle name="千位分隔 4 3 4 3" xfId="5633" xr:uid="{00000000-0005-0000-0000-000031160000}"/>
    <cellStyle name="千位分隔 4 3 5" xfId="5634" xr:uid="{00000000-0005-0000-0000-000032160000}"/>
    <cellStyle name="千位分隔 4 4" xfId="5635" xr:uid="{00000000-0005-0000-0000-000033160000}"/>
    <cellStyle name="千位分隔 4 4 2" xfId="5636" xr:uid="{00000000-0005-0000-0000-000034160000}"/>
    <cellStyle name="千位分隔 4 4 2 2" xfId="5637" xr:uid="{00000000-0005-0000-0000-000035160000}"/>
    <cellStyle name="千位分隔 4 4 2 3" xfId="5638" xr:uid="{00000000-0005-0000-0000-000036160000}"/>
    <cellStyle name="千位分隔 4 4 3" xfId="5639" xr:uid="{00000000-0005-0000-0000-000037160000}"/>
    <cellStyle name="千位分隔 4 4 3 2" xfId="5640" xr:uid="{00000000-0005-0000-0000-000038160000}"/>
    <cellStyle name="千位分隔 4 4 4" xfId="5641" xr:uid="{00000000-0005-0000-0000-000039160000}"/>
    <cellStyle name="千位分隔 4 4 4 2" xfId="5642" xr:uid="{00000000-0005-0000-0000-00003A160000}"/>
    <cellStyle name="千位分隔 4 4 4 3" xfId="5643" xr:uid="{00000000-0005-0000-0000-00003B160000}"/>
    <cellStyle name="千位分隔 4 4 5" xfId="5644" xr:uid="{00000000-0005-0000-0000-00003C160000}"/>
    <cellStyle name="千位分隔 4 5" xfId="5645" xr:uid="{00000000-0005-0000-0000-00003D160000}"/>
    <cellStyle name="千位分隔 4 5 2" xfId="5646" xr:uid="{00000000-0005-0000-0000-00003E160000}"/>
    <cellStyle name="千位分隔 4 5 2 2" xfId="5647" xr:uid="{00000000-0005-0000-0000-00003F160000}"/>
    <cellStyle name="千位分隔 4 5 3" xfId="5648" xr:uid="{00000000-0005-0000-0000-000040160000}"/>
    <cellStyle name="千位分隔 4 5 3 2" xfId="5649" xr:uid="{00000000-0005-0000-0000-000041160000}"/>
    <cellStyle name="千位分隔 4 5 4" xfId="5650" xr:uid="{00000000-0005-0000-0000-000042160000}"/>
    <cellStyle name="千位分隔 4 5 5" xfId="5651" xr:uid="{00000000-0005-0000-0000-000043160000}"/>
    <cellStyle name="千位分隔 4 6" xfId="5652" xr:uid="{00000000-0005-0000-0000-000044160000}"/>
    <cellStyle name="千位分隔 4 6 2" xfId="5653" xr:uid="{00000000-0005-0000-0000-000045160000}"/>
    <cellStyle name="千位分隔 4 6 2 2" xfId="5654" xr:uid="{00000000-0005-0000-0000-000046160000}"/>
    <cellStyle name="千位分隔 4 6 3" xfId="5655" xr:uid="{00000000-0005-0000-0000-000047160000}"/>
    <cellStyle name="千位分隔 4 6 3 2" xfId="5656" xr:uid="{00000000-0005-0000-0000-000048160000}"/>
    <cellStyle name="千位分隔 4 6 4" xfId="5657" xr:uid="{00000000-0005-0000-0000-000049160000}"/>
    <cellStyle name="千位分隔 4 6 4 2" xfId="5658" xr:uid="{00000000-0005-0000-0000-00004A160000}"/>
    <cellStyle name="千位分隔 4 6 5" xfId="5659" xr:uid="{00000000-0005-0000-0000-00004B160000}"/>
    <cellStyle name="千位分隔 4 7" xfId="5660" xr:uid="{00000000-0005-0000-0000-00004C160000}"/>
    <cellStyle name="千位分隔 4 7 2" xfId="5661" xr:uid="{00000000-0005-0000-0000-00004D160000}"/>
    <cellStyle name="千位分隔 4 8" xfId="5662" xr:uid="{00000000-0005-0000-0000-00004E160000}"/>
    <cellStyle name="千位分隔 4 8 2" xfId="5663" xr:uid="{00000000-0005-0000-0000-00004F160000}"/>
    <cellStyle name="千位分隔 4 9" xfId="5664" xr:uid="{00000000-0005-0000-0000-000050160000}"/>
    <cellStyle name="千位分隔 4 9 2" xfId="5665" xr:uid="{00000000-0005-0000-0000-000051160000}"/>
    <cellStyle name="千位分隔 5" xfId="5666" xr:uid="{00000000-0005-0000-0000-000052160000}"/>
    <cellStyle name="千位分隔 5 2" xfId="5667" xr:uid="{00000000-0005-0000-0000-000053160000}"/>
    <cellStyle name="千位分隔 5 2 2" xfId="5668" xr:uid="{00000000-0005-0000-0000-000054160000}"/>
    <cellStyle name="千位分隔 5 3" xfId="5669" xr:uid="{00000000-0005-0000-0000-000055160000}"/>
    <cellStyle name="千位分隔 5 3 2" xfId="5670" xr:uid="{00000000-0005-0000-0000-000056160000}"/>
    <cellStyle name="千位分隔 5 4" xfId="5671" xr:uid="{00000000-0005-0000-0000-000057160000}"/>
    <cellStyle name="千位分隔 5 4 2" xfId="5672" xr:uid="{00000000-0005-0000-0000-000058160000}"/>
    <cellStyle name="千位分隔 5 5" xfId="5673" xr:uid="{00000000-0005-0000-0000-000059160000}"/>
    <cellStyle name="千位分隔 6" xfId="5674" xr:uid="{00000000-0005-0000-0000-00005A160000}"/>
    <cellStyle name="千位分隔 6 2" xfId="5675" xr:uid="{00000000-0005-0000-0000-00005B160000}"/>
    <cellStyle name="千位分隔 6 2 2" xfId="5676" xr:uid="{00000000-0005-0000-0000-00005C160000}"/>
    <cellStyle name="千位分隔 6 3" xfId="5677" xr:uid="{00000000-0005-0000-0000-00005D160000}"/>
    <cellStyle name="千位分隔 6 3 2" xfId="5678" xr:uid="{00000000-0005-0000-0000-00005E160000}"/>
    <cellStyle name="千位分隔 6 4" xfId="5679" xr:uid="{00000000-0005-0000-0000-00005F160000}"/>
    <cellStyle name="千位分隔 7" xfId="5680" xr:uid="{00000000-0005-0000-0000-000060160000}"/>
    <cellStyle name="千位分隔 7 2" xfId="5681" xr:uid="{00000000-0005-0000-0000-000061160000}"/>
    <cellStyle name="千位分隔 8" xfId="5682" xr:uid="{00000000-0005-0000-0000-000062160000}"/>
    <cellStyle name="千位分隔 8 2" xfId="5683" xr:uid="{00000000-0005-0000-0000-000063160000}"/>
    <cellStyle name="千位分隔 8 3" xfId="5684" xr:uid="{00000000-0005-0000-0000-000064160000}"/>
    <cellStyle name="千位分隔 9" xfId="5685" xr:uid="{00000000-0005-0000-0000-000065160000}"/>
    <cellStyle name="千位分隔 9 2" xfId="5686" xr:uid="{00000000-0005-0000-0000-000066160000}"/>
    <cellStyle name="钎霖_laroux" xfId="5687" xr:uid="{00000000-0005-0000-0000-000067160000}"/>
    <cellStyle name="强调文字颜色 1 2" xfId="5688" xr:uid="{00000000-0005-0000-0000-000068160000}"/>
    <cellStyle name="强调文字颜色 1 2 2" xfId="5689" xr:uid="{00000000-0005-0000-0000-000069160000}"/>
    <cellStyle name="强调文字颜色 1 2 2 2" xfId="5690" xr:uid="{00000000-0005-0000-0000-00006A160000}"/>
    <cellStyle name="强调文字颜色 1 2 2 2 2" xfId="5691" xr:uid="{00000000-0005-0000-0000-00006B160000}"/>
    <cellStyle name="强调文字颜色 1 2 2 2 2 2" xfId="5692" xr:uid="{00000000-0005-0000-0000-00006C160000}"/>
    <cellStyle name="强调文字颜色 1 2 2 2 2 2 2" xfId="5693" xr:uid="{00000000-0005-0000-0000-00006D160000}"/>
    <cellStyle name="强调文字颜色 1 2 2 2 3" xfId="5694" xr:uid="{00000000-0005-0000-0000-00006E160000}"/>
    <cellStyle name="强调文字颜色 1 2 2 2 3 2" xfId="5695" xr:uid="{00000000-0005-0000-0000-00006F160000}"/>
    <cellStyle name="强调文字颜色 1 2 2 3" xfId="5696" xr:uid="{00000000-0005-0000-0000-000070160000}"/>
    <cellStyle name="强调文字颜色 1 2 2 3 2" xfId="5697" xr:uid="{00000000-0005-0000-0000-000071160000}"/>
    <cellStyle name="强调文字颜色 1 2 2 3 2 2" xfId="5698" xr:uid="{00000000-0005-0000-0000-000072160000}"/>
    <cellStyle name="强调文字颜色 1 2 2 3 2 3 2" xfId="5699" xr:uid="{00000000-0005-0000-0000-000073160000}"/>
    <cellStyle name="强调文字颜色 1 2 2 4" xfId="5700" xr:uid="{00000000-0005-0000-0000-000074160000}"/>
    <cellStyle name="强调文字颜色 1 2 2 4 2" xfId="5701" xr:uid="{00000000-0005-0000-0000-000075160000}"/>
    <cellStyle name="强调文字颜色 1 2 3" xfId="5702" xr:uid="{00000000-0005-0000-0000-000076160000}"/>
    <cellStyle name="强调文字颜色 1 2 3 2" xfId="5703" xr:uid="{00000000-0005-0000-0000-000077160000}"/>
    <cellStyle name="强调文字颜色 1 2 3 2 2" xfId="5704" xr:uid="{00000000-0005-0000-0000-000078160000}"/>
    <cellStyle name="强调文字颜色 1 2 3 2 2 2" xfId="5705" xr:uid="{00000000-0005-0000-0000-000079160000}"/>
    <cellStyle name="强调文字颜色 1 2 3 2 2 2 2" xfId="5706" xr:uid="{00000000-0005-0000-0000-00007A160000}"/>
    <cellStyle name="强调文字颜色 1 2 3 2 2 2 3" xfId="5707" xr:uid="{00000000-0005-0000-0000-00007B160000}"/>
    <cellStyle name="强调文字颜色 1 2 3 2 3" xfId="5708" xr:uid="{00000000-0005-0000-0000-00007C160000}"/>
    <cellStyle name="强调文字颜色 1 2 3 3" xfId="5709" xr:uid="{00000000-0005-0000-0000-00007D160000}"/>
    <cellStyle name="强调文字颜色 1 2 3 3 2" xfId="5710" xr:uid="{00000000-0005-0000-0000-00007E160000}"/>
    <cellStyle name="强调文字颜色 1 2 3 3 2 3" xfId="5711" xr:uid="{00000000-0005-0000-0000-00007F160000}"/>
    <cellStyle name="强调文字颜色 1 2 3 4" xfId="5712" xr:uid="{00000000-0005-0000-0000-000080160000}"/>
    <cellStyle name="强调文字颜色 1 2 3 5" xfId="5713" xr:uid="{00000000-0005-0000-0000-000081160000}"/>
    <cellStyle name="强调文字颜色 1 2 3 5 3" xfId="5714" xr:uid="{00000000-0005-0000-0000-000082160000}"/>
    <cellStyle name="强调文字颜色 1 2 4" xfId="5715" xr:uid="{00000000-0005-0000-0000-000083160000}"/>
    <cellStyle name="强调文字颜色 1 2 4 2" xfId="5716" xr:uid="{00000000-0005-0000-0000-000084160000}"/>
    <cellStyle name="强调文字颜色 1 2 4 2 2" xfId="5717" xr:uid="{00000000-0005-0000-0000-000085160000}"/>
    <cellStyle name="强调文字颜色 1 2 4 2 2 2" xfId="5718" xr:uid="{00000000-0005-0000-0000-000086160000}"/>
    <cellStyle name="强调文字颜色 1 2 4 2 2 3 2" xfId="5719" xr:uid="{00000000-0005-0000-0000-000087160000}"/>
    <cellStyle name="强调文字颜色 1 2 4 3" xfId="5720" xr:uid="{00000000-0005-0000-0000-000088160000}"/>
    <cellStyle name="强调文字颜色 1 2 4 3 3" xfId="5721" xr:uid="{00000000-0005-0000-0000-000089160000}"/>
    <cellStyle name="强调文字颜色 1 2 5" xfId="5722" xr:uid="{00000000-0005-0000-0000-00008A160000}"/>
    <cellStyle name="强调文字颜色 1 2 5 2" xfId="5723" xr:uid="{00000000-0005-0000-0000-00008B160000}"/>
    <cellStyle name="强调文字颜色 1 2 5 2 3" xfId="5724" xr:uid="{00000000-0005-0000-0000-00008C160000}"/>
    <cellStyle name="强调文字颜色 1 2 6" xfId="5725" xr:uid="{00000000-0005-0000-0000-00008D160000}"/>
    <cellStyle name="强调文字颜色 1 2 6 3 2" xfId="5726" xr:uid="{00000000-0005-0000-0000-00008E160000}"/>
    <cellStyle name="强调文字颜色 1 2 7" xfId="5727" xr:uid="{00000000-0005-0000-0000-00008F160000}"/>
    <cellStyle name="强调文字颜色 1 2 7 2" xfId="5728" xr:uid="{00000000-0005-0000-0000-000090160000}"/>
    <cellStyle name="强调文字颜色 1 2 7 3 2" xfId="5729" xr:uid="{00000000-0005-0000-0000-000091160000}"/>
    <cellStyle name="强调文字颜色 1 3" xfId="5730" xr:uid="{00000000-0005-0000-0000-000092160000}"/>
    <cellStyle name="强调文字颜色 1 3 2" xfId="5731" xr:uid="{00000000-0005-0000-0000-000093160000}"/>
    <cellStyle name="强调文字颜色 1 3 2 2" xfId="5732" xr:uid="{00000000-0005-0000-0000-000094160000}"/>
    <cellStyle name="强调文字颜色 1 3 2 2 2" xfId="5733" xr:uid="{00000000-0005-0000-0000-000095160000}"/>
    <cellStyle name="强调文字颜色 1 3 2 2 2 2" xfId="5734" xr:uid="{00000000-0005-0000-0000-000096160000}"/>
    <cellStyle name="强调文字颜色 1 3 2 2 2 2 2" xfId="5735" xr:uid="{00000000-0005-0000-0000-000097160000}"/>
    <cellStyle name="强调文字颜色 1 3 2 2 3" xfId="5736" xr:uid="{00000000-0005-0000-0000-000098160000}"/>
    <cellStyle name="强调文字颜色 1 3 2 3" xfId="5737" xr:uid="{00000000-0005-0000-0000-000099160000}"/>
    <cellStyle name="强调文字颜色 1 3 2 3 2" xfId="5738" xr:uid="{00000000-0005-0000-0000-00009A160000}"/>
    <cellStyle name="强调文字颜色 1 3 2 4" xfId="5739" xr:uid="{00000000-0005-0000-0000-00009B160000}"/>
    <cellStyle name="强调文字颜色 1 3 2 4 3 2" xfId="5740" xr:uid="{00000000-0005-0000-0000-00009C160000}"/>
    <cellStyle name="强调文字颜色 1 3 3" xfId="5741" xr:uid="{00000000-0005-0000-0000-00009D160000}"/>
    <cellStyle name="强调文字颜色 1 3 3 2" xfId="5742" xr:uid="{00000000-0005-0000-0000-00009E160000}"/>
    <cellStyle name="强调文字颜色 1 3 3 2 2" xfId="5743" xr:uid="{00000000-0005-0000-0000-00009F160000}"/>
    <cellStyle name="强调文字颜色 1 3 3 3" xfId="5744" xr:uid="{00000000-0005-0000-0000-0000A0160000}"/>
    <cellStyle name="强调文字颜色 1 3 4" xfId="5745" xr:uid="{00000000-0005-0000-0000-0000A1160000}"/>
    <cellStyle name="强调文字颜色 1 3 4 2" xfId="5746" xr:uid="{00000000-0005-0000-0000-0000A2160000}"/>
    <cellStyle name="强调文字颜色 1 3 5" xfId="5747" xr:uid="{00000000-0005-0000-0000-0000A3160000}"/>
    <cellStyle name="强调文字颜色 1 4" xfId="5748" xr:uid="{00000000-0005-0000-0000-0000A4160000}"/>
    <cellStyle name="强调文字颜色 1 4 2" xfId="5749" xr:uid="{00000000-0005-0000-0000-0000A5160000}"/>
    <cellStyle name="强调文字颜色 1 4 2 2" xfId="5750" xr:uid="{00000000-0005-0000-0000-0000A6160000}"/>
    <cellStyle name="强调文字颜色 1 4 2 2 2" xfId="5751" xr:uid="{00000000-0005-0000-0000-0000A7160000}"/>
    <cellStyle name="强调文字颜色 1 4 2 3" xfId="5752" xr:uid="{00000000-0005-0000-0000-0000A8160000}"/>
    <cellStyle name="强调文字颜色 1 4 2 3 3 2" xfId="5753" xr:uid="{00000000-0005-0000-0000-0000A9160000}"/>
    <cellStyle name="强调文字颜色 1 4 3" xfId="5754" xr:uid="{00000000-0005-0000-0000-0000AA160000}"/>
    <cellStyle name="强调文字颜色 1 4 3 2" xfId="5755" xr:uid="{00000000-0005-0000-0000-0000AB160000}"/>
    <cellStyle name="强调文字颜色 1 4 4" xfId="5756" xr:uid="{00000000-0005-0000-0000-0000AC160000}"/>
    <cellStyle name="强调文字颜色 1 4 4 2" xfId="5757" xr:uid="{00000000-0005-0000-0000-0000AD160000}"/>
    <cellStyle name="强调文字颜色 1 5" xfId="5758" xr:uid="{00000000-0005-0000-0000-0000AE160000}"/>
    <cellStyle name="强调文字颜色 1 5 2" xfId="5759" xr:uid="{00000000-0005-0000-0000-0000AF160000}"/>
    <cellStyle name="强调文字颜色 1 5 2 2" xfId="5760" xr:uid="{00000000-0005-0000-0000-0000B0160000}"/>
    <cellStyle name="强调文字颜色 1 5 2 2 2" xfId="5761" xr:uid="{00000000-0005-0000-0000-0000B1160000}"/>
    <cellStyle name="强调文字颜色 1 5 2 3" xfId="5762" xr:uid="{00000000-0005-0000-0000-0000B2160000}"/>
    <cellStyle name="强调文字颜色 1 5 3" xfId="5763" xr:uid="{00000000-0005-0000-0000-0000B3160000}"/>
    <cellStyle name="强调文字颜色 1 5 3 2" xfId="5764" xr:uid="{00000000-0005-0000-0000-0000B4160000}"/>
    <cellStyle name="强调文字颜色 1 5 3 2 3" xfId="5765" xr:uid="{00000000-0005-0000-0000-0000B5160000}"/>
    <cellStyle name="强调文字颜色 1 5 4" xfId="5766" xr:uid="{00000000-0005-0000-0000-0000B6160000}"/>
    <cellStyle name="强调文字颜色 1 6" xfId="5767" xr:uid="{00000000-0005-0000-0000-0000B7160000}"/>
    <cellStyle name="强调文字颜色 1 6 2" xfId="5768" xr:uid="{00000000-0005-0000-0000-0000B8160000}"/>
    <cellStyle name="强调文字颜色 1 6 2 2" xfId="5769" xr:uid="{00000000-0005-0000-0000-0000B9160000}"/>
    <cellStyle name="强调文字颜色 1 6 2 2 3" xfId="5770" xr:uid="{00000000-0005-0000-0000-0000BA160000}"/>
    <cellStyle name="强调文字颜色 1 6 3" xfId="5771" xr:uid="{00000000-0005-0000-0000-0000BB160000}"/>
    <cellStyle name="强调文字颜色 1 7" xfId="5772" xr:uid="{00000000-0005-0000-0000-0000BC160000}"/>
    <cellStyle name="强调文字颜色 1 7 2" xfId="5773" xr:uid="{00000000-0005-0000-0000-0000BD160000}"/>
    <cellStyle name="强调文字颜色 1 8" xfId="5774" xr:uid="{00000000-0005-0000-0000-0000BE160000}"/>
    <cellStyle name="强调文字颜色 1 8 2" xfId="5775" xr:uid="{00000000-0005-0000-0000-0000BF160000}"/>
    <cellStyle name="强调文字颜色 1 9" xfId="5776" xr:uid="{00000000-0005-0000-0000-0000C0160000}"/>
    <cellStyle name="强调文字颜色 1 9 2" xfId="5777" xr:uid="{00000000-0005-0000-0000-0000C1160000}"/>
    <cellStyle name="强调文字颜色 2 2" xfId="5778" xr:uid="{00000000-0005-0000-0000-0000C2160000}"/>
    <cellStyle name="强调文字颜色 2 2 2" xfId="5779" xr:uid="{00000000-0005-0000-0000-0000C3160000}"/>
    <cellStyle name="强调文字颜色 2 2 2 2" xfId="5780" xr:uid="{00000000-0005-0000-0000-0000C4160000}"/>
    <cellStyle name="强调文字颜色 2 2 2 2 2" xfId="5781" xr:uid="{00000000-0005-0000-0000-0000C5160000}"/>
    <cellStyle name="强调文字颜色 2 2 2 2 2 2" xfId="5782" xr:uid="{00000000-0005-0000-0000-0000C6160000}"/>
    <cellStyle name="强调文字颜色 2 2 2 2 2 2 3" xfId="5783" xr:uid="{00000000-0005-0000-0000-0000C7160000}"/>
    <cellStyle name="强调文字颜色 2 2 2 2 2 2 3 2" xfId="5784" xr:uid="{00000000-0005-0000-0000-0000C8160000}"/>
    <cellStyle name="强调文字颜色 2 2 2 2 3" xfId="5785" xr:uid="{00000000-0005-0000-0000-0000C9160000}"/>
    <cellStyle name="强调文字颜色 2 2 2 3" xfId="5786" xr:uid="{00000000-0005-0000-0000-0000CA160000}"/>
    <cellStyle name="强调文字颜色 2 2 2 3 2" xfId="5787" xr:uid="{00000000-0005-0000-0000-0000CB160000}"/>
    <cellStyle name="强调文字颜色 2 2 2 3 2 3 2" xfId="5788" xr:uid="{00000000-0005-0000-0000-0000CC160000}"/>
    <cellStyle name="强调文字颜色 2 2 2 4" xfId="5789" xr:uid="{00000000-0005-0000-0000-0000CD160000}"/>
    <cellStyle name="强调文字颜色 2 2 2 4 3" xfId="5790" xr:uid="{00000000-0005-0000-0000-0000CE160000}"/>
    <cellStyle name="强调文字颜色 2 2 3" xfId="5791" xr:uid="{00000000-0005-0000-0000-0000CF160000}"/>
    <cellStyle name="强调文字颜色 2 2 3 2" xfId="5792" xr:uid="{00000000-0005-0000-0000-0000D0160000}"/>
    <cellStyle name="强调文字颜色 2 2 3 2 2" xfId="5793" xr:uid="{00000000-0005-0000-0000-0000D1160000}"/>
    <cellStyle name="强调文字颜色 2 2 3 2 2 2" xfId="5794" xr:uid="{00000000-0005-0000-0000-0000D2160000}"/>
    <cellStyle name="强调文字颜色 2 2 3 2 3" xfId="5795" xr:uid="{00000000-0005-0000-0000-0000D3160000}"/>
    <cellStyle name="强调文字颜色 2 2 3 3" xfId="5796" xr:uid="{00000000-0005-0000-0000-0000D4160000}"/>
    <cellStyle name="强调文字颜色 2 2 3 3 2" xfId="5797" xr:uid="{00000000-0005-0000-0000-0000D5160000}"/>
    <cellStyle name="强调文字颜色 2 2 3 3 2 3 2" xfId="5798" xr:uid="{00000000-0005-0000-0000-0000D6160000}"/>
    <cellStyle name="强调文字颜色 2 2 3 4" xfId="5799" xr:uid="{00000000-0005-0000-0000-0000D7160000}"/>
    <cellStyle name="强调文字颜色 2 2 3 4 2" xfId="5800" xr:uid="{00000000-0005-0000-0000-0000D8160000}"/>
    <cellStyle name="强调文字颜色 2 2 3 5" xfId="5801" xr:uid="{00000000-0005-0000-0000-0000D9160000}"/>
    <cellStyle name="强调文字颜色 2 2 3 5 2" xfId="5802" xr:uid="{00000000-0005-0000-0000-0000DA160000}"/>
    <cellStyle name="强调文字颜色 2 2 4" xfId="5803" xr:uid="{00000000-0005-0000-0000-0000DB160000}"/>
    <cellStyle name="强调文字颜色 2 2 4 2" xfId="5804" xr:uid="{00000000-0005-0000-0000-0000DC160000}"/>
    <cellStyle name="强调文字颜色 2 2 4 2 2" xfId="5805" xr:uid="{00000000-0005-0000-0000-0000DD160000}"/>
    <cellStyle name="强调文字颜色 2 2 4 2 2 3 2" xfId="5806" xr:uid="{00000000-0005-0000-0000-0000DE160000}"/>
    <cellStyle name="强调文字颜色 2 2 4 3" xfId="5807" xr:uid="{00000000-0005-0000-0000-0000DF160000}"/>
    <cellStyle name="强调文字颜色 2 2 4 3 3 2" xfId="5808" xr:uid="{00000000-0005-0000-0000-0000E0160000}"/>
    <cellStyle name="强调文字颜色 2 2 5" xfId="5809" xr:uid="{00000000-0005-0000-0000-0000E1160000}"/>
    <cellStyle name="强调文字颜色 2 2 5 2" xfId="5810" xr:uid="{00000000-0005-0000-0000-0000E2160000}"/>
    <cellStyle name="强调文字颜色 2 2 5 2 3" xfId="5811" xr:uid="{00000000-0005-0000-0000-0000E3160000}"/>
    <cellStyle name="强调文字颜色 2 2 6" xfId="5812" xr:uid="{00000000-0005-0000-0000-0000E4160000}"/>
    <cellStyle name="强调文字颜色 2 2 7" xfId="5813" xr:uid="{00000000-0005-0000-0000-0000E5160000}"/>
    <cellStyle name="强调文字颜色 2 3" xfId="5814" xr:uid="{00000000-0005-0000-0000-0000E6160000}"/>
    <cellStyle name="强调文字颜色 2 3 2" xfId="5815" xr:uid="{00000000-0005-0000-0000-0000E7160000}"/>
    <cellStyle name="强调文字颜色 2 3 2 2" xfId="5816" xr:uid="{00000000-0005-0000-0000-0000E8160000}"/>
    <cellStyle name="强调文字颜色 2 3 2 2 2" xfId="5817" xr:uid="{00000000-0005-0000-0000-0000E9160000}"/>
    <cellStyle name="强调文字颜色 2 3 2 2 2 2" xfId="5818" xr:uid="{00000000-0005-0000-0000-0000EA160000}"/>
    <cellStyle name="强调文字颜色 2 3 2 2 2 2 3" xfId="5819" xr:uid="{00000000-0005-0000-0000-0000EB160000}"/>
    <cellStyle name="强调文字颜色 2 3 2 2 2 2 3 2" xfId="5820" xr:uid="{00000000-0005-0000-0000-0000EC160000}"/>
    <cellStyle name="强调文字颜色 2 3 2 2 3" xfId="5821" xr:uid="{00000000-0005-0000-0000-0000ED160000}"/>
    <cellStyle name="强调文字颜色 2 3 2 3" xfId="5822" xr:uid="{00000000-0005-0000-0000-0000EE160000}"/>
    <cellStyle name="强调文字颜色 2 3 2 3 2" xfId="5823" xr:uid="{00000000-0005-0000-0000-0000EF160000}"/>
    <cellStyle name="强调文字颜色 2 3 2 4" xfId="5824" xr:uid="{00000000-0005-0000-0000-0000F0160000}"/>
    <cellStyle name="强调文字颜色 2 3 3" xfId="5825" xr:uid="{00000000-0005-0000-0000-0000F1160000}"/>
    <cellStyle name="强调文字颜色 2 3 3 2" xfId="5826" xr:uid="{00000000-0005-0000-0000-0000F2160000}"/>
    <cellStyle name="强调文字颜色 2 3 3 2 2" xfId="5827" xr:uid="{00000000-0005-0000-0000-0000F3160000}"/>
    <cellStyle name="强调文字颜色 2 3 3 2 2 2" xfId="5828" xr:uid="{00000000-0005-0000-0000-0000F4160000}"/>
    <cellStyle name="强调文字颜色 2 3 3 2 2 3 2" xfId="5829" xr:uid="{00000000-0005-0000-0000-0000F5160000}"/>
    <cellStyle name="强调文字颜色 2 3 3 3" xfId="5830" xr:uid="{00000000-0005-0000-0000-0000F6160000}"/>
    <cellStyle name="强调文字颜色 2 3 3 3 2" xfId="5831" xr:uid="{00000000-0005-0000-0000-0000F7160000}"/>
    <cellStyle name="强调文字颜色 2 3 4" xfId="5832" xr:uid="{00000000-0005-0000-0000-0000F8160000}"/>
    <cellStyle name="强调文字颜色 2 3 4 2" xfId="5833" xr:uid="{00000000-0005-0000-0000-0000F9160000}"/>
    <cellStyle name="强调文字颜色 2 3 4 2 2" xfId="5834" xr:uid="{00000000-0005-0000-0000-0000FA160000}"/>
    <cellStyle name="强调文字颜色 2 3 4 2 3 2" xfId="5835" xr:uid="{00000000-0005-0000-0000-0000FB160000}"/>
    <cellStyle name="强调文字颜色 2 3 5" xfId="5836" xr:uid="{00000000-0005-0000-0000-0000FC160000}"/>
    <cellStyle name="强调文字颜色 2 3 5 2" xfId="5837" xr:uid="{00000000-0005-0000-0000-0000FD160000}"/>
    <cellStyle name="强调文字颜色 2 4" xfId="5838" xr:uid="{00000000-0005-0000-0000-0000FE160000}"/>
    <cellStyle name="强调文字颜色 2 4 2" xfId="5839" xr:uid="{00000000-0005-0000-0000-0000FF160000}"/>
    <cellStyle name="强调文字颜色 2 4 2 2" xfId="5840" xr:uid="{00000000-0005-0000-0000-000000170000}"/>
    <cellStyle name="强调文字颜色 2 4 2 2 2" xfId="5841" xr:uid="{00000000-0005-0000-0000-000001170000}"/>
    <cellStyle name="强调文字颜色 2 4 2 2 2 2" xfId="5842" xr:uid="{00000000-0005-0000-0000-000002170000}"/>
    <cellStyle name="强调文字颜色 2 4 2 2 2 3" xfId="5843" xr:uid="{00000000-0005-0000-0000-000003170000}"/>
    <cellStyle name="强调文字颜色 2 4 2 3" xfId="5844" xr:uid="{00000000-0005-0000-0000-000004170000}"/>
    <cellStyle name="强调文字颜色 2 4 2 3 3 2" xfId="5845" xr:uid="{00000000-0005-0000-0000-000005170000}"/>
    <cellStyle name="强调文字颜色 2 4 3" xfId="5846" xr:uid="{00000000-0005-0000-0000-000006170000}"/>
    <cellStyle name="强调文字颜色 2 4 3 2" xfId="5847" xr:uid="{00000000-0005-0000-0000-000007170000}"/>
    <cellStyle name="强调文字颜色 2 4 3 2 3 2" xfId="5848" xr:uid="{00000000-0005-0000-0000-000008170000}"/>
    <cellStyle name="强调文字颜色 2 4 4" xfId="5849" xr:uid="{00000000-0005-0000-0000-000009170000}"/>
    <cellStyle name="强调文字颜色 2 5" xfId="5850" xr:uid="{00000000-0005-0000-0000-00000A170000}"/>
    <cellStyle name="强调文字颜色 2 5 2" xfId="5851" xr:uid="{00000000-0005-0000-0000-00000B170000}"/>
    <cellStyle name="强调文字颜色 2 5 2 2" xfId="5852" xr:uid="{00000000-0005-0000-0000-00000C170000}"/>
    <cellStyle name="强调文字颜色 2 5 2 2 2" xfId="5853" xr:uid="{00000000-0005-0000-0000-00000D170000}"/>
    <cellStyle name="强调文字颜色 2 5 2 3" xfId="5854" xr:uid="{00000000-0005-0000-0000-00000E170000}"/>
    <cellStyle name="强调文字颜色 2 5 3" xfId="5855" xr:uid="{00000000-0005-0000-0000-00000F170000}"/>
    <cellStyle name="强调文字颜色 2 5 3 2" xfId="5856" xr:uid="{00000000-0005-0000-0000-000010170000}"/>
    <cellStyle name="强调文字颜色 2 5 4" xfId="5857" xr:uid="{00000000-0005-0000-0000-000011170000}"/>
    <cellStyle name="强调文字颜色 2 5 4 2" xfId="5858" xr:uid="{00000000-0005-0000-0000-000012170000}"/>
    <cellStyle name="强调文字颜色 2 5 4 3 2" xfId="5859" xr:uid="{00000000-0005-0000-0000-000013170000}"/>
    <cellStyle name="强调文字颜色 2 6" xfId="5860" xr:uid="{00000000-0005-0000-0000-000014170000}"/>
    <cellStyle name="强调文字颜色 2 6 2" xfId="5861" xr:uid="{00000000-0005-0000-0000-000015170000}"/>
    <cellStyle name="强调文字颜色 2 6 2 2" xfId="5862" xr:uid="{00000000-0005-0000-0000-000016170000}"/>
    <cellStyle name="强调文字颜色 2 6 2 2 2" xfId="5863" xr:uid="{00000000-0005-0000-0000-000017170000}"/>
    <cellStyle name="强调文字颜色 2 6 3" xfId="5864" xr:uid="{00000000-0005-0000-0000-000018170000}"/>
    <cellStyle name="强调文字颜色 2 6 3 3 2" xfId="5865" xr:uid="{00000000-0005-0000-0000-000019170000}"/>
    <cellStyle name="强调文字颜色 2 7" xfId="5866" xr:uid="{00000000-0005-0000-0000-00001A170000}"/>
    <cellStyle name="强调文字颜色 2 7 2" xfId="5867" xr:uid="{00000000-0005-0000-0000-00001B170000}"/>
    <cellStyle name="强调文字颜色 2 7 2 2" xfId="5868" xr:uid="{00000000-0005-0000-0000-00001C170000}"/>
    <cellStyle name="强调文字颜色 2 8" xfId="5869" xr:uid="{00000000-0005-0000-0000-00001D170000}"/>
    <cellStyle name="强调文字颜色 2 8 3 2" xfId="5870" xr:uid="{00000000-0005-0000-0000-00001E170000}"/>
    <cellStyle name="强调文字颜色 2 9" xfId="5871" xr:uid="{00000000-0005-0000-0000-00001F170000}"/>
    <cellStyle name="强调文字颜色 2 9 2" xfId="5872" xr:uid="{00000000-0005-0000-0000-000020170000}"/>
    <cellStyle name="强调文字颜色 2 9 3" xfId="5873" xr:uid="{00000000-0005-0000-0000-000021170000}"/>
    <cellStyle name="强调文字颜色 3 2" xfId="5874" xr:uid="{00000000-0005-0000-0000-000022170000}"/>
    <cellStyle name="强调文字颜色 3 2 2" xfId="5875" xr:uid="{00000000-0005-0000-0000-000023170000}"/>
    <cellStyle name="强调文字颜色 3 2 2 2" xfId="5876" xr:uid="{00000000-0005-0000-0000-000024170000}"/>
    <cellStyle name="强调文字颜色 3 2 2 2 2" xfId="5877" xr:uid="{00000000-0005-0000-0000-000025170000}"/>
    <cellStyle name="强调文字颜色 3 2 2 2 2 2" xfId="5878" xr:uid="{00000000-0005-0000-0000-000026170000}"/>
    <cellStyle name="强调文字颜色 3 2 2 2 2 2 3 2" xfId="5879" xr:uid="{00000000-0005-0000-0000-000027170000}"/>
    <cellStyle name="强调文字颜色 3 2 2 2 3" xfId="5880" xr:uid="{00000000-0005-0000-0000-000028170000}"/>
    <cellStyle name="强调文字颜色 3 2 2 3" xfId="5881" xr:uid="{00000000-0005-0000-0000-000029170000}"/>
    <cellStyle name="强调文字颜色 3 2 2 3 2" xfId="5882" xr:uid="{00000000-0005-0000-0000-00002A170000}"/>
    <cellStyle name="强调文字颜色 3 2 2 3 2 3 2" xfId="5883" xr:uid="{00000000-0005-0000-0000-00002B170000}"/>
    <cellStyle name="强调文字颜色 3 2 2 4" xfId="5884" xr:uid="{00000000-0005-0000-0000-00002C170000}"/>
    <cellStyle name="强调文字颜色 3 2 3" xfId="5885" xr:uid="{00000000-0005-0000-0000-00002D170000}"/>
    <cellStyle name="强调文字颜色 3 2 3 2" xfId="5886" xr:uid="{00000000-0005-0000-0000-00002E170000}"/>
    <cellStyle name="强调文字颜色 3 2 3 2 2" xfId="5887" xr:uid="{00000000-0005-0000-0000-00002F170000}"/>
    <cellStyle name="强调文字颜色 3 2 3 2 2 2" xfId="5888" xr:uid="{00000000-0005-0000-0000-000030170000}"/>
    <cellStyle name="强调文字颜色 3 2 3 2 2 2 3 2" xfId="5889" xr:uid="{00000000-0005-0000-0000-000031170000}"/>
    <cellStyle name="强调文字颜色 3 2 3 2 3" xfId="5890" xr:uid="{00000000-0005-0000-0000-000032170000}"/>
    <cellStyle name="强调文字颜色 3 2 3 2 3 3" xfId="5891" xr:uid="{00000000-0005-0000-0000-000033170000}"/>
    <cellStyle name="强调文字颜色 3 2 3 3" xfId="5892" xr:uid="{00000000-0005-0000-0000-000034170000}"/>
    <cellStyle name="强调文字颜色 3 2 3 3 2" xfId="5893" xr:uid="{00000000-0005-0000-0000-000035170000}"/>
    <cellStyle name="强调文字颜色 3 2 3 3 2 2" xfId="5894" xr:uid="{00000000-0005-0000-0000-000036170000}"/>
    <cellStyle name="强调文字颜色 3 2 3 3 2 3 2" xfId="5895" xr:uid="{00000000-0005-0000-0000-000037170000}"/>
    <cellStyle name="强调文字颜色 3 2 3 4" xfId="5896" xr:uid="{00000000-0005-0000-0000-000038170000}"/>
    <cellStyle name="强调文字颜色 3 2 3 4 3 2" xfId="5897" xr:uid="{00000000-0005-0000-0000-000039170000}"/>
    <cellStyle name="强调文字颜色 3 2 3 5" xfId="5898" xr:uid="{00000000-0005-0000-0000-00003A170000}"/>
    <cellStyle name="强调文字颜色 3 2 3 5 2" xfId="5899" xr:uid="{00000000-0005-0000-0000-00003B170000}"/>
    <cellStyle name="强调文字颜色 3 2 4" xfId="5900" xr:uid="{00000000-0005-0000-0000-00003C170000}"/>
    <cellStyle name="强调文字颜色 3 2 4 2" xfId="5901" xr:uid="{00000000-0005-0000-0000-00003D170000}"/>
    <cellStyle name="强调文字颜色 3 2 4 2 2" xfId="5902" xr:uid="{00000000-0005-0000-0000-00003E170000}"/>
    <cellStyle name="强调文字颜色 3 2 4 2 2 3 2" xfId="5903" xr:uid="{00000000-0005-0000-0000-00003F170000}"/>
    <cellStyle name="强调文字颜色 3 2 4 3" xfId="5904" xr:uid="{00000000-0005-0000-0000-000040170000}"/>
    <cellStyle name="强调文字颜色 3 2 5" xfId="5905" xr:uid="{00000000-0005-0000-0000-000041170000}"/>
    <cellStyle name="强调文字颜色 3 2 5 2" xfId="5906" xr:uid="{00000000-0005-0000-0000-000042170000}"/>
    <cellStyle name="强调文字颜色 3 2 5 2 2" xfId="5907" xr:uid="{00000000-0005-0000-0000-000043170000}"/>
    <cellStyle name="强调文字颜色 3 2 5 2 3" xfId="5908" xr:uid="{00000000-0005-0000-0000-000044170000}"/>
    <cellStyle name="强调文字颜色 3 2 5 2 3 2" xfId="5909" xr:uid="{00000000-0005-0000-0000-000045170000}"/>
    <cellStyle name="强调文字颜色 3 2 6" xfId="5910" xr:uid="{00000000-0005-0000-0000-000046170000}"/>
    <cellStyle name="强调文字颜色 3 2 7" xfId="5911" xr:uid="{00000000-0005-0000-0000-000047170000}"/>
    <cellStyle name="强调文字颜色 3 2 7 2" xfId="5912" xr:uid="{00000000-0005-0000-0000-000048170000}"/>
    <cellStyle name="强调文字颜色 3 2 7 3 2" xfId="5913" xr:uid="{00000000-0005-0000-0000-000049170000}"/>
    <cellStyle name="强调文字颜色 3 3" xfId="5914" xr:uid="{00000000-0005-0000-0000-00004A170000}"/>
    <cellStyle name="强调文字颜色 3 3 2" xfId="5915" xr:uid="{00000000-0005-0000-0000-00004B170000}"/>
    <cellStyle name="强调文字颜色 3 3 2 2" xfId="5916" xr:uid="{00000000-0005-0000-0000-00004C170000}"/>
    <cellStyle name="强调文字颜色 3 3 2 2 2" xfId="5917" xr:uid="{00000000-0005-0000-0000-00004D170000}"/>
    <cellStyle name="强调文字颜色 3 3 2 2 2 2" xfId="5918" xr:uid="{00000000-0005-0000-0000-00004E170000}"/>
    <cellStyle name="强调文字颜色 3 3 2 2 2 2 2" xfId="5919" xr:uid="{00000000-0005-0000-0000-00004F170000}"/>
    <cellStyle name="强调文字颜色 3 3 2 2 2 2 3 2" xfId="5920" xr:uid="{00000000-0005-0000-0000-000050170000}"/>
    <cellStyle name="强调文字颜色 3 3 2 2 3" xfId="5921" xr:uid="{00000000-0005-0000-0000-000051170000}"/>
    <cellStyle name="强调文字颜色 3 3 2 2 3 3 2" xfId="5922" xr:uid="{00000000-0005-0000-0000-000052170000}"/>
    <cellStyle name="强调文字颜色 3 3 2 3" xfId="5923" xr:uid="{00000000-0005-0000-0000-000053170000}"/>
    <cellStyle name="强调文字颜色 3 3 2 3 2" xfId="5924" xr:uid="{00000000-0005-0000-0000-000054170000}"/>
    <cellStyle name="强调文字颜色 3 3 2 4" xfId="5925" xr:uid="{00000000-0005-0000-0000-000055170000}"/>
    <cellStyle name="强调文字颜色 3 3 2 4 2" xfId="5926" xr:uid="{00000000-0005-0000-0000-000056170000}"/>
    <cellStyle name="强调文字颜色 3 3 3" xfId="5927" xr:uid="{00000000-0005-0000-0000-000057170000}"/>
    <cellStyle name="强调文字颜色 3 3 3 2" xfId="5928" xr:uid="{00000000-0005-0000-0000-000058170000}"/>
    <cellStyle name="强调文字颜色 3 3 3 2 2" xfId="5929" xr:uid="{00000000-0005-0000-0000-000059170000}"/>
    <cellStyle name="强调文字颜色 3 3 3 2 2 3 2" xfId="5930" xr:uid="{00000000-0005-0000-0000-00005A170000}"/>
    <cellStyle name="强调文字颜色 3 3 3 3" xfId="5931" xr:uid="{00000000-0005-0000-0000-00005B170000}"/>
    <cellStyle name="强调文字颜色 3 3 3 3 3 2" xfId="5932" xr:uid="{00000000-0005-0000-0000-00005C170000}"/>
    <cellStyle name="强调文字颜色 3 3 4" xfId="5933" xr:uid="{00000000-0005-0000-0000-00005D170000}"/>
    <cellStyle name="强调文字颜色 3 3 4 2" xfId="5934" xr:uid="{00000000-0005-0000-0000-00005E170000}"/>
    <cellStyle name="强调文字颜色 3 3 5" xfId="5935" xr:uid="{00000000-0005-0000-0000-00005F170000}"/>
    <cellStyle name="强调文字颜色 3 3 5 3 2" xfId="5936" xr:uid="{00000000-0005-0000-0000-000060170000}"/>
    <cellStyle name="强调文字颜色 3 4" xfId="5937" xr:uid="{00000000-0005-0000-0000-000061170000}"/>
    <cellStyle name="强调文字颜色 3 4 2" xfId="5938" xr:uid="{00000000-0005-0000-0000-000062170000}"/>
    <cellStyle name="强调文字颜色 3 4 2 2" xfId="5939" xr:uid="{00000000-0005-0000-0000-000063170000}"/>
    <cellStyle name="强调文字颜色 3 4 2 2 2" xfId="5940" xr:uid="{00000000-0005-0000-0000-000064170000}"/>
    <cellStyle name="强调文字颜色 3 4 2 3" xfId="5941" xr:uid="{00000000-0005-0000-0000-000065170000}"/>
    <cellStyle name="强调文字颜色 3 4 2 3 3" xfId="5942" xr:uid="{00000000-0005-0000-0000-000066170000}"/>
    <cellStyle name="强调文字颜色 3 4 3" xfId="5943" xr:uid="{00000000-0005-0000-0000-000067170000}"/>
    <cellStyle name="强调文字颜色 3 4 3 2" xfId="5944" xr:uid="{00000000-0005-0000-0000-000068170000}"/>
    <cellStyle name="强调文字颜色 3 4 4" xfId="5945" xr:uid="{00000000-0005-0000-0000-000069170000}"/>
    <cellStyle name="强调文字颜色 3 4 4 3" xfId="5946" xr:uid="{00000000-0005-0000-0000-00006A170000}"/>
    <cellStyle name="强调文字颜色 3 4 4 3 2" xfId="5947" xr:uid="{00000000-0005-0000-0000-00006B170000}"/>
    <cellStyle name="强调文字颜色 3 5" xfId="5948" xr:uid="{00000000-0005-0000-0000-00006C170000}"/>
    <cellStyle name="强调文字颜色 3 5 2" xfId="5949" xr:uid="{00000000-0005-0000-0000-00006D170000}"/>
    <cellStyle name="强调文字颜色 3 5 2 2" xfId="5950" xr:uid="{00000000-0005-0000-0000-00006E170000}"/>
    <cellStyle name="强调文字颜色 3 5 2 2 2" xfId="5951" xr:uid="{00000000-0005-0000-0000-00006F170000}"/>
    <cellStyle name="强调文字颜色 3 5 2 2 2 3" xfId="5952" xr:uid="{00000000-0005-0000-0000-000070170000}"/>
    <cellStyle name="强调文字颜色 3 5 2 3" xfId="5953" xr:uid="{00000000-0005-0000-0000-000071170000}"/>
    <cellStyle name="强调文字颜色 3 5 2 3 2" xfId="5954" xr:uid="{00000000-0005-0000-0000-000072170000}"/>
    <cellStyle name="强调文字颜色 3 5 2 3 3" xfId="5955" xr:uid="{00000000-0005-0000-0000-000073170000}"/>
    <cellStyle name="强调文字颜色 3 5 2 3 3 2" xfId="5956" xr:uid="{00000000-0005-0000-0000-000074170000}"/>
    <cellStyle name="强调文字颜色 3 5 3" xfId="5957" xr:uid="{00000000-0005-0000-0000-000075170000}"/>
    <cellStyle name="强调文字颜色 3 5 3 2" xfId="5958" xr:uid="{00000000-0005-0000-0000-000076170000}"/>
    <cellStyle name="强调文字颜色 3 5 3 2 2" xfId="5959" xr:uid="{00000000-0005-0000-0000-000077170000}"/>
    <cellStyle name="强调文字颜色 3 5 4" xfId="5960" xr:uid="{00000000-0005-0000-0000-000078170000}"/>
    <cellStyle name="强调文字颜色 3 6" xfId="5961" xr:uid="{00000000-0005-0000-0000-000079170000}"/>
    <cellStyle name="强调文字颜色 3 6 2" xfId="5962" xr:uid="{00000000-0005-0000-0000-00007A170000}"/>
    <cellStyle name="强调文字颜色 3 6 2 2" xfId="5963" xr:uid="{00000000-0005-0000-0000-00007B170000}"/>
    <cellStyle name="强调文字颜色 3 6 2 2 3 2" xfId="5964" xr:uid="{00000000-0005-0000-0000-00007C170000}"/>
    <cellStyle name="强调文字颜色 3 6 3" xfId="5965" xr:uid="{00000000-0005-0000-0000-00007D170000}"/>
    <cellStyle name="强调文字颜色 3 6 3 2" xfId="5966" xr:uid="{00000000-0005-0000-0000-00007E170000}"/>
    <cellStyle name="强调文字颜色 3 7" xfId="5967" xr:uid="{00000000-0005-0000-0000-00007F170000}"/>
    <cellStyle name="强调文字颜色 3 7 2" xfId="5968" xr:uid="{00000000-0005-0000-0000-000080170000}"/>
    <cellStyle name="强调文字颜色 3 7 2 2" xfId="5969" xr:uid="{00000000-0005-0000-0000-000081170000}"/>
    <cellStyle name="强调文字颜色 3 7 2 3" xfId="5970" xr:uid="{00000000-0005-0000-0000-000082170000}"/>
    <cellStyle name="强调文字颜色 3 7 2 3 2" xfId="5971" xr:uid="{00000000-0005-0000-0000-000083170000}"/>
    <cellStyle name="强调文字颜色 3 8" xfId="5972" xr:uid="{00000000-0005-0000-0000-000084170000}"/>
    <cellStyle name="强调文字颜色 3 9" xfId="5973" xr:uid="{00000000-0005-0000-0000-000085170000}"/>
    <cellStyle name="强调文字颜色 4 2" xfId="5974" xr:uid="{00000000-0005-0000-0000-000086170000}"/>
    <cellStyle name="强调文字颜色 4 2 2" xfId="5975" xr:uid="{00000000-0005-0000-0000-000087170000}"/>
    <cellStyle name="强调文字颜色 4 2 2 2" xfId="5976" xr:uid="{00000000-0005-0000-0000-000088170000}"/>
    <cellStyle name="强调文字颜色 4 2 2 2 2" xfId="5977" xr:uid="{00000000-0005-0000-0000-000089170000}"/>
    <cellStyle name="强调文字颜色 4 2 2 2 2 2" xfId="5978" xr:uid="{00000000-0005-0000-0000-00008A170000}"/>
    <cellStyle name="强调文字颜色 4 2 2 2 3" xfId="5979" xr:uid="{00000000-0005-0000-0000-00008B170000}"/>
    <cellStyle name="强调文字颜色 4 2 2 3" xfId="5980" xr:uid="{00000000-0005-0000-0000-00008C170000}"/>
    <cellStyle name="强调文字颜色 4 2 2 3 2" xfId="5981" xr:uid="{00000000-0005-0000-0000-00008D170000}"/>
    <cellStyle name="强调文字颜色 4 2 2 3 2 3 2" xfId="5982" xr:uid="{00000000-0005-0000-0000-00008E170000}"/>
    <cellStyle name="强调文字颜色 4 2 2 4" xfId="5983" xr:uid="{00000000-0005-0000-0000-00008F170000}"/>
    <cellStyle name="强调文字颜色 4 2 2 4 2" xfId="5984" xr:uid="{00000000-0005-0000-0000-000090170000}"/>
    <cellStyle name="强调文字颜色 4 2 3" xfId="5985" xr:uid="{00000000-0005-0000-0000-000091170000}"/>
    <cellStyle name="强调文字颜色 4 2 3 2" xfId="5986" xr:uid="{00000000-0005-0000-0000-000092170000}"/>
    <cellStyle name="强调文字颜色 4 2 3 2 2" xfId="5987" xr:uid="{00000000-0005-0000-0000-000093170000}"/>
    <cellStyle name="强调文字颜色 4 2 3 2 2 2" xfId="5988" xr:uid="{00000000-0005-0000-0000-000094170000}"/>
    <cellStyle name="强调文字颜色 4 2 3 2 2 2 3 2" xfId="5989" xr:uid="{00000000-0005-0000-0000-000095170000}"/>
    <cellStyle name="强调文字颜色 4 2 3 2 3" xfId="5990" xr:uid="{00000000-0005-0000-0000-000096170000}"/>
    <cellStyle name="强调文字颜色 4 2 3 2 3 3" xfId="5991" xr:uid="{00000000-0005-0000-0000-000097170000}"/>
    <cellStyle name="强调文字颜色 4 2 3 3" xfId="5992" xr:uid="{00000000-0005-0000-0000-000098170000}"/>
    <cellStyle name="强调文字颜色 4 2 3 3 2" xfId="5993" xr:uid="{00000000-0005-0000-0000-000099170000}"/>
    <cellStyle name="强调文字颜色 4 2 3 3 2 3 2" xfId="5994" xr:uid="{00000000-0005-0000-0000-00009A170000}"/>
    <cellStyle name="强调文字颜色 4 2 3 4" xfId="5995" xr:uid="{00000000-0005-0000-0000-00009B170000}"/>
    <cellStyle name="强调文字颜色 4 2 3 4 2" xfId="5996" xr:uid="{00000000-0005-0000-0000-00009C170000}"/>
    <cellStyle name="强调文字颜色 4 2 3 5" xfId="5997" xr:uid="{00000000-0005-0000-0000-00009D170000}"/>
    <cellStyle name="强调文字颜色 4 2 4" xfId="5998" xr:uid="{00000000-0005-0000-0000-00009E170000}"/>
    <cellStyle name="强调文字颜色 4 2 4 2" xfId="5999" xr:uid="{00000000-0005-0000-0000-00009F170000}"/>
    <cellStyle name="强调文字颜色 4 2 4 2 2" xfId="6000" xr:uid="{00000000-0005-0000-0000-0000A0170000}"/>
    <cellStyle name="强调文字颜色 4 2 4 3" xfId="6001" xr:uid="{00000000-0005-0000-0000-0000A1170000}"/>
    <cellStyle name="强调文字颜色 4 2 4 3 2" xfId="6002" xr:uid="{00000000-0005-0000-0000-0000A2170000}"/>
    <cellStyle name="强调文字颜色 4 2 5" xfId="6003" xr:uid="{00000000-0005-0000-0000-0000A3170000}"/>
    <cellStyle name="强调文字颜色 4 2 5 2" xfId="6004" xr:uid="{00000000-0005-0000-0000-0000A4170000}"/>
    <cellStyle name="强调文字颜色 4 2 6" xfId="6005" xr:uid="{00000000-0005-0000-0000-0000A5170000}"/>
    <cellStyle name="强调文字颜色 4 2 6 3" xfId="6006" xr:uid="{00000000-0005-0000-0000-0000A6170000}"/>
    <cellStyle name="强调文字颜色 4 2 7" xfId="6007" xr:uid="{00000000-0005-0000-0000-0000A7170000}"/>
    <cellStyle name="强调文字颜色 4 3" xfId="6008" xr:uid="{00000000-0005-0000-0000-0000A8170000}"/>
    <cellStyle name="强调文字颜色 4 3 2" xfId="6009" xr:uid="{00000000-0005-0000-0000-0000A9170000}"/>
    <cellStyle name="强调文字颜色 4 3 2 2" xfId="6010" xr:uid="{00000000-0005-0000-0000-0000AA170000}"/>
    <cellStyle name="强调文字颜色 4 3 2 2 2" xfId="6011" xr:uid="{00000000-0005-0000-0000-0000AB170000}"/>
    <cellStyle name="强调文字颜色 4 3 2 2 2 2" xfId="6012" xr:uid="{00000000-0005-0000-0000-0000AC170000}"/>
    <cellStyle name="强调文字颜色 4 3 2 2 3" xfId="6013" xr:uid="{00000000-0005-0000-0000-0000AD170000}"/>
    <cellStyle name="强调文字颜色 4 3 2 3" xfId="6014" xr:uid="{00000000-0005-0000-0000-0000AE170000}"/>
    <cellStyle name="强调文字颜色 4 3 2 3 2" xfId="6015" xr:uid="{00000000-0005-0000-0000-0000AF170000}"/>
    <cellStyle name="强调文字颜色 4 3 2 3 2 2" xfId="6016" xr:uid="{00000000-0005-0000-0000-0000B0170000}"/>
    <cellStyle name="强调文字颜色 4 3 2 3 2 3 2" xfId="6017" xr:uid="{00000000-0005-0000-0000-0000B1170000}"/>
    <cellStyle name="强调文字颜色 4 3 2 4" xfId="6018" xr:uid="{00000000-0005-0000-0000-0000B2170000}"/>
    <cellStyle name="强调文字颜色 4 3 2 4 2" xfId="6019" xr:uid="{00000000-0005-0000-0000-0000B3170000}"/>
    <cellStyle name="强调文字颜色 4 3 2 4 3" xfId="6020" xr:uid="{00000000-0005-0000-0000-0000B4170000}"/>
    <cellStyle name="强调文字颜色 4 3 3" xfId="6021" xr:uid="{00000000-0005-0000-0000-0000B5170000}"/>
    <cellStyle name="强调文字颜色 4 3 3 2" xfId="6022" xr:uid="{00000000-0005-0000-0000-0000B6170000}"/>
    <cellStyle name="强调文字颜色 4 3 3 2 2" xfId="6023" xr:uid="{00000000-0005-0000-0000-0000B7170000}"/>
    <cellStyle name="强调文字颜色 4 3 3 3" xfId="6024" xr:uid="{00000000-0005-0000-0000-0000B8170000}"/>
    <cellStyle name="强调文字颜色 4 3 3 3 2" xfId="6025" xr:uid="{00000000-0005-0000-0000-0000B9170000}"/>
    <cellStyle name="强调文字颜色 4 3 4" xfId="6026" xr:uid="{00000000-0005-0000-0000-0000BA170000}"/>
    <cellStyle name="强调文字颜色 4 3 4 2" xfId="6027" xr:uid="{00000000-0005-0000-0000-0000BB170000}"/>
    <cellStyle name="强调文字颜色 4 3 5" xfId="6028" xr:uid="{00000000-0005-0000-0000-0000BC170000}"/>
    <cellStyle name="强调文字颜色 4 3 5 3 2" xfId="6029" xr:uid="{00000000-0005-0000-0000-0000BD170000}"/>
    <cellStyle name="强调文字颜色 4 4" xfId="6030" xr:uid="{00000000-0005-0000-0000-0000BE170000}"/>
    <cellStyle name="强调文字颜色 4 4 2" xfId="6031" xr:uid="{00000000-0005-0000-0000-0000BF170000}"/>
    <cellStyle name="强调文字颜色 4 4 2 2" xfId="6032" xr:uid="{00000000-0005-0000-0000-0000C0170000}"/>
    <cellStyle name="强调文字颜色 4 4 2 2 2" xfId="6033" xr:uid="{00000000-0005-0000-0000-0000C1170000}"/>
    <cellStyle name="强调文字颜色 4 4 2 2 2 3" xfId="6034" xr:uid="{00000000-0005-0000-0000-0000C2170000}"/>
    <cellStyle name="强调文字颜色 4 4 2 3" xfId="6035" xr:uid="{00000000-0005-0000-0000-0000C3170000}"/>
    <cellStyle name="强调文字颜色 4 4 2 3 3" xfId="6036" xr:uid="{00000000-0005-0000-0000-0000C4170000}"/>
    <cellStyle name="强调文字颜色 4 4 3" xfId="6037" xr:uid="{00000000-0005-0000-0000-0000C5170000}"/>
    <cellStyle name="强调文字颜色 4 4 3 2" xfId="6038" xr:uid="{00000000-0005-0000-0000-0000C6170000}"/>
    <cellStyle name="强调文字颜色 4 4 3 2 3" xfId="6039" xr:uid="{00000000-0005-0000-0000-0000C7170000}"/>
    <cellStyle name="强调文字颜色 4 4 3 2 3 2" xfId="6040" xr:uid="{00000000-0005-0000-0000-0000C8170000}"/>
    <cellStyle name="强调文字颜色 4 4 4" xfId="6041" xr:uid="{00000000-0005-0000-0000-0000C9170000}"/>
    <cellStyle name="强调文字颜色 4 5" xfId="6042" xr:uid="{00000000-0005-0000-0000-0000CA170000}"/>
    <cellStyle name="强调文字颜色 4 5 2" xfId="6043" xr:uid="{00000000-0005-0000-0000-0000CB170000}"/>
    <cellStyle name="强调文字颜色 4 5 2 2" xfId="6044" xr:uid="{00000000-0005-0000-0000-0000CC170000}"/>
    <cellStyle name="强调文字颜色 4 5 2 2 2" xfId="6045" xr:uid="{00000000-0005-0000-0000-0000CD170000}"/>
    <cellStyle name="强调文字颜色 4 5 2 2 2 2" xfId="6046" xr:uid="{00000000-0005-0000-0000-0000CE170000}"/>
    <cellStyle name="强调文字颜色 4 5 2 3" xfId="6047" xr:uid="{00000000-0005-0000-0000-0000CF170000}"/>
    <cellStyle name="强调文字颜色 4 5 3" xfId="6048" xr:uid="{00000000-0005-0000-0000-0000D0170000}"/>
    <cellStyle name="强调文字颜色 4 5 3 2" xfId="6049" xr:uid="{00000000-0005-0000-0000-0000D1170000}"/>
    <cellStyle name="强调文字颜色 4 5 3 2 3" xfId="6050" xr:uid="{00000000-0005-0000-0000-0000D2170000}"/>
    <cellStyle name="强调文字颜色 4 5 3 2 3 2" xfId="6051" xr:uid="{00000000-0005-0000-0000-0000D3170000}"/>
    <cellStyle name="强调文字颜色 4 5 4" xfId="6052" xr:uid="{00000000-0005-0000-0000-0000D4170000}"/>
    <cellStyle name="强调文字颜色 4 5 4 2" xfId="6053" xr:uid="{00000000-0005-0000-0000-0000D5170000}"/>
    <cellStyle name="强调文字颜色 4 5 4 3" xfId="6054" xr:uid="{00000000-0005-0000-0000-0000D6170000}"/>
    <cellStyle name="强调文字颜色 4 6" xfId="6055" xr:uid="{00000000-0005-0000-0000-0000D7170000}"/>
    <cellStyle name="强调文字颜色 4 6 2" xfId="6056" xr:uid="{00000000-0005-0000-0000-0000D8170000}"/>
    <cellStyle name="强调文字颜色 4 6 2 2" xfId="6057" xr:uid="{00000000-0005-0000-0000-0000D9170000}"/>
    <cellStyle name="强调文字颜色 4 6 2 2 2" xfId="6058" xr:uid="{00000000-0005-0000-0000-0000DA170000}"/>
    <cellStyle name="强调文字颜色 4 6 2 2 3" xfId="6059" xr:uid="{00000000-0005-0000-0000-0000DB170000}"/>
    <cellStyle name="强调文字颜色 4 6 3" xfId="6060" xr:uid="{00000000-0005-0000-0000-0000DC170000}"/>
    <cellStyle name="强调文字颜色 4 6 3 2" xfId="6061" xr:uid="{00000000-0005-0000-0000-0000DD170000}"/>
    <cellStyle name="强调文字颜色 4 7" xfId="6062" xr:uid="{00000000-0005-0000-0000-0000DE170000}"/>
    <cellStyle name="强调文字颜色 4 7 2" xfId="6063" xr:uid="{00000000-0005-0000-0000-0000DF170000}"/>
    <cellStyle name="强调文字颜色 4 7 2 3 2" xfId="6064" xr:uid="{00000000-0005-0000-0000-0000E0170000}"/>
    <cellStyle name="强调文字颜色 4 8" xfId="6065" xr:uid="{00000000-0005-0000-0000-0000E1170000}"/>
    <cellStyle name="强调文字颜色 4 8 3" xfId="6066" xr:uid="{00000000-0005-0000-0000-0000E2170000}"/>
    <cellStyle name="强调文字颜色 4 9" xfId="6067" xr:uid="{00000000-0005-0000-0000-0000E3170000}"/>
    <cellStyle name="强调文字颜色 4 9 3" xfId="6068" xr:uid="{00000000-0005-0000-0000-0000E4170000}"/>
    <cellStyle name="强调文字颜色 5 2" xfId="6069" xr:uid="{00000000-0005-0000-0000-0000E5170000}"/>
    <cellStyle name="强调文字颜色 5 2 2" xfId="6070" xr:uid="{00000000-0005-0000-0000-0000E6170000}"/>
    <cellStyle name="强调文字颜色 5 2 2 2" xfId="6071" xr:uid="{00000000-0005-0000-0000-0000E7170000}"/>
    <cellStyle name="强调文字颜色 5 2 2 2 2" xfId="6072" xr:uid="{00000000-0005-0000-0000-0000E8170000}"/>
    <cellStyle name="强调文字颜色 5 2 2 2 2 2" xfId="6073" xr:uid="{00000000-0005-0000-0000-0000E9170000}"/>
    <cellStyle name="强调文字颜色 5 2 2 2 2 2 2" xfId="6074" xr:uid="{00000000-0005-0000-0000-0000EA170000}"/>
    <cellStyle name="强调文字颜色 5 2 2 2 3" xfId="6075" xr:uid="{00000000-0005-0000-0000-0000EB170000}"/>
    <cellStyle name="强调文字颜色 5 2 2 2 3 2" xfId="6076" xr:uid="{00000000-0005-0000-0000-0000EC170000}"/>
    <cellStyle name="强调文字颜色 5 2 2 2 3 3" xfId="6077" xr:uid="{00000000-0005-0000-0000-0000ED170000}"/>
    <cellStyle name="强调文字颜色 5 2 2 3" xfId="6078" xr:uid="{00000000-0005-0000-0000-0000EE170000}"/>
    <cellStyle name="强调文字颜色 5 2 2 3 2" xfId="6079" xr:uid="{00000000-0005-0000-0000-0000EF170000}"/>
    <cellStyle name="强调文字颜色 5 2 2 4" xfId="6080" xr:uid="{00000000-0005-0000-0000-0000F0170000}"/>
    <cellStyle name="强调文字颜色 5 2 2 4 2" xfId="6081" xr:uid="{00000000-0005-0000-0000-0000F1170000}"/>
    <cellStyle name="强调文字颜色 5 2 2 4 3 2" xfId="6082" xr:uid="{00000000-0005-0000-0000-0000F2170000}"/>
    <cellStyle name="强调文字颜色 5 2 3" xfId="6083" xr:uid="{00000000-0005-0000-0000-0000F3170000}"/>
    <cellStyle name="强调文字颜色 5 2 3 2" xfId="6084" xr:uid="{00000000-0005-0000-0000-0000F4170000}"/>
    <cellStyle name="强调文字颜色 5 2 3 2 2" xfId="6085" xr:uid="{00000000-0005-0000-0000-0000F5170000}"/>
    <cellStyle name="强调文字颜色 5 2 3 2 2 2" xfId="6086" xr:uid="{00000000-0005-0000-0000-0000F6170000}"/>
    <cellStyle name="强调文字颜色 5 2 3 2 2 2 3 2" xfId="6087" xr:uid="{00000000-0005-0000-0000-0000F7170000}"/>
    <cellStyle name="强调文字颜色 5 2 3 2 3" xfId="6088" xr:uid="{00000000-0005-0000-0000-0000F8170000}"/>
    <cellStyle name="强调文字颜色 5 2 3 2 3 2" xfId="6089" xr:uid="{00000000-0005-0000-0000-0000F9170000}"/>
    <cellStyle name="强调文字颜色 5 2 3 3" xfId="6090" xr:uid="{00000000-0005-0000-0000-0000FA170000}"/>
    <cellStyle name="强调文字颜色 5 2 3 3 2" xfId="6091" xr:uid="{00000000-0005-0000-0000-0000FB170000}"/>
    <cellStyle name="强调文字颜色 5 2 3 4" xfId="6092" xr:uid="{00000000-0005-0000-0000-0000FC170000}"/>
    <cellStyle name="强调文字颜色 5 2 3 4 3" xfId="6093" xr:uid="{00000000-0005-0000-0000-0000FD170000}"/>
    <cellStyle name="强调文字颜色 5 2 3 4 3 2" xfId="6094" xr:uid="{00000000-0005-0000-0000-0000FE170000}"/>
    <cellStyle name="强调文字颜色 5 2 3 5" xfId="6095" xr:uid="{00000000-0005-0000-0000-0000FF170000}"/>
    <cellStyle name="强调文字颜色 5 2 3 5 3 2" xfId="6096" xr:uid="{00000000-0005-0000-0000-000000180000}"/>
    <cellStyle name="强调文字颜色 5 2 4" xfId="6097" xr:uid="{00000000-0005-0000-0000-000001180000}"/>
    <cellStyle name="强调文字颜色 5 2 4 2" xfId="6098" xr:uid="{00000000-0005-0000-0000-000002180000}"/>
    <cellStyle name="强调文字颜色 5 2 4 2 2" xfId="6099" xr:uid="{00000000-0005-0000-0000-000003180000}"/>
    <cellStyle name="强调文字颜色 5 2 4 2 2 2" xfId="6100" xr:uid="{00000000-0005-0000-0000-000004180000}"/>
    <cellStyle name="强调文字颜色 5 2 4 3" xfId="6101" xr:uid="{00000000-0005-0000-0000-000005180000}"/>
    <cellStyle name="强调文字颜色 5 2 4 3 2" xfId="6102" xr:uid="{00000000-0005-0000-0000-000006180000}"/>
    <cellStyle name="强调文字颜色 5 2 5" xfId="6103" xr:uid="{00000000-0005-0000-0000-000007180000}"/>
    <cellStyle name="强调文字颜色 5 2 5 2" xfId="6104" xr:uid="{00000000-0005-0000-0000-000008180000}"/>
    <cellStyle name="强调文字颜色 5 2 5 2 3" xfId="6105" xr:uid="{00000000-0005-0000-0000-000009180000}"/>
    <cellStyle name="强调文字颜色 5 2 5 2 3 2" xfId="6106" xr:uid="{00000000-0005-0000-0000-00000A180000}"/>
    <cellStyle name="强调文字颜色 5 2 6" xfId="6107" xr:uid="{00000000-0005-0000-0000-00000B180000}"/>
    <cellStyle name="强调文字颜色 5 2 6 3 2" xfId="6108" xr:uid="{00000000-0005-0000-0000-00000C180000}"/>
    <cellStyle name="强调文字颜色 5 2 7" xfId="6109" xr:uid="{00000000-0005-0000-0000-00000D180000}"/>
    <cellStyle name="强调文字颜色 5 2 7 3 2" xfId="6110" xr:uid="{00000000-0005-0000-0000-00000E180000}"/>
    <cellStyle name="强调文字颜色 5 3" xfId="6111" xr:uid="{00000000-0005-0000-0000-00000F180000}"/>
    <cellStyle name="强调文字颜色 5 3 2" xfId="6112" xr:uid="{00000000-0005-0000-0000-000010180000}"/>
    <cellStyle name="强调文字颜色 5 3 2 2" xfId="6113" xr:uid="{00000000-0005-0000-0000-000011180000}"/>
    <cellStyle name="强调文字颜色 5 3 2 2 2" xfId="6114" xr:uid="{00000000-0005-0000-0000-000012180000}"/>
    <cellStyle name="强调文字颜色 5 3 2 2 2 2" xfId="6115" xr:uid="{00000000-0005-0000-0000-000013180000}"/>
    <cellStyle name="强调文字颜色 5 3 2 2 2 2 3" xfId="6116" xr:uid="{00000000-0005-0000-0000-000014180000}"/>
    <cellStyle name="强调文字颜色 5 3 2 2 3" xfId="6117" xr:uid="{00000000-0005-0000-0000-000015180000}"/>
    <cellStyle name="强调文字颜色 5 3 2 2 3 2" xfId="6118" xr:uid="{00000000-0005-0000-0000-000016180000}"/>
    <cellStyle name="强调文字颜色 5 3 2 2 3 3 2" xfId="6119" xr:uid="{00000000-0005-0000-0000-000017180000}"/>
    <cellStyle name="强调文字颜色 5 3 2 3" xfId="6120" xr:uid="{00000000-0005-0000-0000-000018180000}"/>
    <cellStyle name="强调文字颜色 5 3 2 3 2" xfId="6121" xr:uid="{00000000-0005-0000-0000-000019180000}"/>
    <cellStyle name="强调文字颜色 5 3 2 4" xfId="6122" xr:uid="{00000000-0005-0000-0000-00001A180000}"/>
    <cellStyle name="强调文字颜色 5 3 2 4 2" xfId="6123" xr:uid="{00000000-0005-0000-0000-00001B180000}"/>
    <cellStyle name="强调文字颜色 5 3 3" xfId="6124" xr:uid="{00000000-0005-0000-0000-00001C180000}"/>
    <cellStyle name="强调文字颜色 5 3 3 2" xfId="6125" xr:uid="{00000000-0005-0000-0000-00001D180000}"/>
    <cellStyle name="强调文字颜色 5 3 3 2 2" xfId="6126" xr:uid="{00000000-0005-0000-0000-00001E180000}"/>
    <cellStyle name="强调文字颜色 5 3 3 2 2 3 2" xfId="6127" xr:uid="{00000000-0005-0000-0000-00001F180000}"/>
    <cellStyle name="强调文字颜色 5 3 3 3" xfId="6128" xr:uid="{00000000-0005-0000-0000-000020180000}"/>
    <cellStyle name="强调文字颜色 5 3 3 3 3" xfId="6129" xr:uid="{00000000-0005-0000-0000-000021180000}"/>
    <cellStyle name="强调文字颜色 5 3 4" xfId="6130" xr:uid="{00000000-0005-0000-0000-000022180000}"/>
    <cellStyle name="强调文字颜色 5 3 4 2" xfId="6131" xr:uid="{00000000-0005-0000-0000-000023180000}"/>
    <cellStyle name="强调文字颜色 5 3 5" xfId="6132" xr:uid="{00000000-0005-0000-0000-000024180000}"/>
    <cellStyle name="强调文字颜色 5 3 5 2" xfId="6133" xr:uid="{00000000-0005-0000-0000-000025180000}"/>
    <cellStyle name="强调文字颜色 5 3 5 3" xfId="6134" xr:uid="{00000000-0005-0000-0000-000026180000}"/>
    <cellStyle name="强调文字颜色 5 4" xfId="6135" xr:uid="{00000000-0005-0000-0000-000027180000}"/>
    <cellStyle name="强调文字颜色 5 4 2" xfId="6136" xr:uid="{00000000-0005-0000-0000-000028180000}"/>
    <cellStyle name="强调文字颜色 5 4 2 2" xfId="6137" xr:uid="{00000000-0005-0000-0000-000029180000}"/>
    <cellStyle name="强调文字颜色 5 4 2 2 2" xfId="6138" xr:uid="{00000000-0005-0000-0000-00002A180000}"/>
    <cellStyle name="强调文字颜色 5 4 2 3" xfId="6139" xr:uid="{00000000-0005-0000-0000-00002B180000}"/>
    <cellStyle name="强调文字颜色 5 4 3" xfId="6140" xr:uid="{00000000-0005-0000-0000-00002C180000}"/>
    <cellStyle name="强调文字颜色 5 4 3 2" xfId="6141" xr:uid="{00000000-0005-0000-0000-00002D180000}"/>
    <cellStyle name="强调文字颜色 5 4 3 2 3 2" xfId="6142" xr:uid="{00000000-0005-0000-0000-00002E180000}"/>
    <cellStyle name="强调文字颜色 5 4 4" xfId="6143" xr:uid="{00000000-0005-0000-0000-00002F180000}"/>
    <cellStyle name="强调文字颜色 5 4 4 3" xfId="6144" xr:uid="{00000000-0005-0000-0000-000030180000}"/>
    <cellStyle name="强调文字颜色 5 5" xfId="6145" xr:uid="{00000000-0005-0000-0000-000031180000}"/>
    <cellStyle name="强调文字颜色 5 5 2" xfId="6146" xr:uid="{00000000-0005-0000-0000-000032180000}"/>
    <cellStyle name="强调文字颜色 5 5 2 2" xfId="6147" xr:uid="{00000000-0005-0000-0000-000033180000}"/>
    <cellStyle name="强调文字颜色 5 5 2 2 2" xfId="6148" xr:uid="{00000000-0005-0000-0000-000034180000}"/>
    <cellStyle name="强调文字颜色 5 5 2 3" xfId="6149" xr:uid="{00000000-0005-0000-0000-000035180000}"/>
    <cellStyle name="强调文字颜色 5 5 2 3 2" xfId="6150" xr:uid="{00000000-0005-0000-0000-000036180000}"/>
    <cellStyle name="强调文字颜色 5 5 3" xfId="6151" xr:uid="{00000000-0005-0000-0000-000037180000}"/>
    <cellStyle name="强调文字颜色 5 5 3 2" xfId="6152" xr:uid="{00000000-0005-0000-0000-000038180000}"/>
    <cellStyle name="强调文字颜色 5 5 3 2 2" xfId="6153" xr:uid="{00000000-0005-0000-0000-000039180000}"/>
    <cellStyle name="强调文字颜色 5 5 3 2 3 2" xfId="6154" xr:uid="{00000000-0005-0000-0000-00003A180000}"/>
    <cellStyle name="强调文字颜色 5 5 4" xfId="6155" xr:uid="{00000000-0005-0000-0000-00003B180000}"/>
    <cellStyle name="强调文字颜色 5 6" xfId="6156" xr:uid="{00000000-0005-0000-0000-00003C180000}"/>
    <cellStyle name="强调文字颜色 5 6 2" xfId="6157" xr:uid="{00000000-0005-0000-0000-00003D180000}"/>
    <cellStyle name="强调文字颜色 5 6 2 2" xfId="6158" xr:uid="{00000000-0005-0000-0000-00003E180000}"/>
    <cellStyle name="强调文字颜色 5 6 2 2 2" xfId="6159" xr:uid="{00000000-0005-0000-0000-00003F180000}"/>
    <cellStyle name="强调文字颜色 5 6 2 2 3 2" xfId="6160" xr:uid="{00000000-0005-0000-0000-000040180000}"/>
    <cellStyle name="强调文字颜色 5 6 3" xfId="6161" xr:uid="{00000000-0005-0000-0000-000041180000}"/>
    <cellStyle name="强调文字颜色 5 7" xfId="6162" xr:uid="{00000000-0005-0000-0000-000042180000}"/>
    <cellStyle name="强调文字颜色 5 7 2" xfId="6163" xr:uid="{00000000-0005-0000-0000-000043180000}"/>
    <cellStyle name="强调文字颜色 5 8" xfId="6164" xr:uid="{00000000-0005-0000-0000-000044180000}"/>
    <cellStyle name="强调文字颜色 5 8 2" xfId="6165" xr:uid="{00000000-0005-0000-0000-000045180000}"/>
    <cellStyle name="强调文字颜色 5 9" xfId="6166" xr:uid="{00000000-0005-0000-0000-000046180000}"/>
    <cellStyle name="强调文字颜色 6 2" xfId="6167" xr:uid="{00000000-0005-0000-0000-000047180000}"/>
    <cellStyle name="强调文字颜色 6 2 2" xfId="6168" xr:uid="{00000000-0005-0000-0000-000048180000}"/>
    <cellStyle name="强调文字颜色 6 2 2 2" xfId="6169" xr:uid="{00000000-0005-0000-0000-000049180000}"/>
    <cellStyle name="强调文字颜色 6 2 2 2 2" xfId="6170" xr:uid="{00000000-0005-0000-0000-00004A180000}"/>
    <cellStyle name="强调文字颜色 6 2 2 2 2 2" xfId="6171" xr:uid="{00000000-0005-0000-0000-00004B180000}"/>
    <cellStyle name="强调文字颜色 6 2 2 2 3" xfId="6172" xr:uid="{00000000-0005-0000-0000-00004C180000}"/>
    <cellStyle name="强调文字颜色 6 2 2 3" xfId="6173" xr:uid="{00000000-0005-0000-0000-00004D180000}"/>
    <cellStyle name="强调文字颜色 6 2 2 3 2" xfId="6174" xr:uid="{00000000-0005-0000-0000-00004E180000}"/>
    <cellStyle name="强调文字颜色 6 2 2 4" xfId="6175" xr:uid="{00000000-0005-0000-0000-00004F180000}"/>
    <cellStyle name="强调文字颜色 6 2 2 4 2" xfId="6176" xr:uid="{00000000-0005-0000-0000-000050180000}"/>
    <cellStyle name="强调文字颜色 6 2 3" xfId="6177" xr:uid="{00000000-0005-0000-0000-000051180000}"/>
    <cellStyle name="强调文字颜色 6 2 3 2" xfId="6178" xr:uid="{00000000-0005-0000-0000-000052180000}"/>
    <cellStyle name="强调文字颜色 6 2 3 2 2" xfId="6179" xr:uid="{00000000-0005-0000-0000-000053180000}"/>
    <cellStyle name="强调文字颜色 6 2 3 2 2 2" xfId="6180" xr:uid="{00000000-0005-0000-0000-000054180000}"/>
    <cellStyle name="强调文字颜色 6 2 3 2 3" xfId="6181" xr:uid="{00000000-0005-0000-0000-000055180000}"/>
    <cellStyle name="强调文字颜色 6 2 3 2 3 3 2" xfId="6182" xr:uid="{00000000-0005-0000-0000-000056180000}"/>
    <cellStyle name="强调文字颜色 6 2 3 3" xfId="6183" xr:uid="{00000000-0005-0000-0000-000057180000}"/>
    <cellStyle name="强调文字颜色 6 2 3 3 2" xfId="6184" xr:uid="{00000000-0005-0000-0000-000058180000}"/>
    <cellStyle name="强调文字颜色 6 2 3 3 2 2" xfId="6185" xr:uid="{00000000-0005-0000-0000-000059180000}"/>
    <cellStyle name="强调文字颜色 6 2 3 4" xfId="6186" xr:uid="{00000000-0005-0000-0000-00005A180000}"/>
    <cellStyle name="强调文字颜色 6 2 3 4 3 2" xfId="6187" xr:uid="{00000000-0005-0000-0000-00005B180000}"/>
    <cellStyle name="强调文字颜色 6 2 3 5" xfId="6188" xr:uid="{00000000-0005-0000-0000-00005C180000}"/>
    <cellStyle name="强调文字颜色 6 2 3 5 2" xfId="6189" xr:uid="{00000000-0005-0000-0000-00005D180000}"/>
    <cellStyle name="强调文字颜色 6 2 4" xfId="6190" xr:uid="{00000000-0005-0000-0000-00005E180000}"/>
    <cellStyle name="强调文字颜色 6 2 4 2" xfId="6191" xr:uid="{00000000-0005-0000-0000-00005F180000}"/>
    <cellStyle name="强调文字颜色 6 2 4 2 2" xfId="6192" xr:uid="{00000000-0005-0000-0000-000060180000}"/>
    <cellStyle name="强调文字颜色 6 2 4 2 2 3 2" xfId="6193" xr:uid="{00000000-0005-0000-0000-000061180000}"/>
    <cellStyle name="强调文字颜色 6 2 4 3" xfId="6194" xr:uid="{00000000-0005-0000-0000-000062180000}"/>
    <cellStyle name="强调文字颜色 6 2 4 3 3" xfId="6195" xr:uid="{00000000-0005-0000-0000-000063180000}"/>
    <cellStyle name="强调文字颜色 6 2 5" xfId="6196" xr:uid="{00000000-0005-0000-0000-000064180000}"/>
    <cellStyle name="强调文字颜色 6 2 5 2" xfId="6197" xr:uid="{00000000-0005-0000-0000-000065180000}"/>
    <cellStyle name="强调文字颜色 6 2 5 2 3 2" xfId="6198" xr:uid="{00000000-0005-0000-0000-000066180000}"/>
    <cellStyle name="强调文字颜色 6 2 6" xfId="6199" xr:uid="{00000000-0005-0000-0000-000067180000}"/>
    <cellStyle name="强调文字颜色 6 2 7" xfId="6200" xr:uid="{00000000-0005-0000-0000-000068180000}"/>
    <cellStyle name="强调文字颜色 6 2 7 3" xfId="6201" xr:uid="{00000000-0005-0000-0000-000069180000}"/>
    <cellStyle name="强调文字颜色 6 3" xfId="6202" xr:uid="{00000000-0005-0000-0000-00006A180000}"/>
    <cellStyle name="强调文字颜色 6 3 2" xfId="6203" xr:uid="{00000000-0005-0000-0000-00006B180000}"/>
    <cellStyle name="强调文字颜色 6 3 2 2" xfId="6204" xr:uid="{00000000-0005-0000-0000-00006C180000}"/>
    <cellStyle name="强调文字颜色 6 3 2 2 2" xfId="6205" xr:uid="{00000000-0005-0000-0000-00006D180000}"/>
    <cellStyle name="强调文字颜色 6 3 2 2 2 2" xfId="6206" xr:uid="{00000000-0005-0000-0000-00006E180000}"/>
    <cellStyle name="强调文字颜色 6 3 2 2 3" xfId="6207" xr:uid="{00000000-0005-0000-0000-00006F180000}"/>
    <cellStyle name="强调文字颜色 6 3 2 3" xfId="6208" xr:uid="{00000000-0005-0000-0000-000070180000}"/>
    <cellStyle name="强调文字颜色 6 3 2 3 2" xfId="6209" xr:uid="{00000000-0005-0000-0000-000071180000}"/>
    <cellStyle name="强调文字颜色 6 3 2 4" xfId="6210" xr:uid="{00000000-0005-0000-0000-000072180000}"/>
    <cellStyle name="强调文字颜色 6 3 2 4 3" xfId="6211" xr:uid="{00000000-0005-0000-0000-000073180000}"/>
    <cellStyle name="强调文字颜色 6 3 2 4 3 2" xfId="6212" xr:uid="{00000000-0005-0000-0000-000074180000}"/>
    <cellStyle name="强调文字颜色 6 3 3" xfId="6213" xr:uid="{00000000-0005-0000-0000-000075180000}"/>
    <cellStyle name="强调文字颜色 6 3 3 2" xfId="6214" xr:uid="{00000000-0005-0000-0000-000076180000}"/>
    <cellStyle name="强调文字颜色 6 3 3 2 2" xfId="6215" xr:uid="{00000000-0005-0000-0000-000077180000}"/>
    <cellStyle name="强调文字颜色 6 3 3 3" xfId="6216" xr:uid="{00000000-0005-0000-0000-000078180000}"/>
    <cellStyle name="强调文字颜色 6 3 3 3 3 2" xfId="6217" xr:uid="{00000000-0005-0000-0000-000079180000}"/>
    <cellStyle name="强调文字颜色 6 3 4" xfId="6218" xr:uid="{00000000-0005-0000-0000-00007A180000}"/>
    <cellStyle name="强调文字颜色 6 3 4 2" xfId="6219" xr:uid="{00000000-0005-0000-0000-00007B180000}"/>
    <cellStyle name="强调文字颜色 6 3 5" xfId="6220" xr:uid="{00000000-0005-0000-0000-00007C180000}"/>
    <cellStyle name="强调文字颜色 6 4" xfId="6221" xr:uid="{00000000-0005-0000-0000-00007D180000}"/>
    <cellStyle name="强调文字颜色 6 4 2" xfId="6222" xr:uid="{00000000-0005-0000-0000-00007E180000}"/>
    <cellStyle name="强调文字颜色 6 4 2 2" xfId="6223" xr:uid="{00000000-0005-0000-0000-00007F180000}"/>
    <cellStyle name="强调文字颜色 6 4 2 2 2" xfId="6224" xr:uid="{00000000-0005-0000-0000-000080180000}"/>
    <cellStyle name="强调文字颜色 6 4 2 3" xfId="6225" xr:uid="{00000000-0005-0000-0000-000081180000}"/>
    <cellStyle name="强调文字颜色 6 4 3" xfId="6226" xr:uid="{00000000-0005-0000-0000-000082180000}"/>
    <cellStyle name="强调文字颜色 6 4 3 2" xfId="6227" xr:uid="{00000000-0005-0000-0000-000083180000}"/>
    <cellStyle name="强调文字颜色 6 4 3 2 2" xfId="6228" xr:uid="{00000000-0005-0000-0000-000084180000}"/>
    <cellStyle name="强调文字颜色 6 4 4" xfId="6229" xr:uid="{00000000-0005-0000-0000-000085180000}"/>
    <cellStyle name="强调文字颜色 6 4 4 2" xfId="6230" xr:uid="{00000000-0005-0000-0000-000086180000}"/>
    <cellStyle name="强调文字颜色 6 5" xfId="6231" xr:uid="{00000000-0005-0000-0000-000087180000}"/>
    <cellStyle name="强调文字颜色 6 5 2" xfId="6232" xr:uid="{00000000-0005-0000-0000-000088180000}"/>
    <cellStyle name="强调文字颜色 6 5 2 2" xfId="6233" xr:uid="{00000000-0005-0000-0000-000089180000}"/>
    <cellStyle name="强调文字颜色 6 5 2 2 2" xfId="6234" xr:uid="{00000000-0005-0000-0000-00008A180000}"/>
    <cellStyle name="强调文字颜色 6 5 2 2 2 3 2" xfId="6235" xr:uid="{00000000-0005-0000-0000-00008B180000}"/>
    <cellStyle name="强调文字颜色 6 5 2 3" xfId="6236" xr:uid="{00000000-0005-0000-0000-00008C180000}"/>
    <cellStyle name="强调文字颜色 6 5 2 3 2" xfId="6237" xr:uid="{00000000-0005-0000-0000-00008D180000}"/>
    <cellStyle name="强调文字颜色 6 5 2 3 3" xfId="6238" xr:uid="{00000000-0005-0000-0000-00008E180000}"/>
    <cellStyle name="强调文字颜色 6 5 3" xfId="6239" xr:uid="{00000000-0005-0000-0000-00008F180000}"/>
    <cellStyle name="强调文字颜色 6 5 3 2" xfId="6240" xr:uid="{00000000-0005-0000-0000-000090180000}"/>
    <cellStyle name="强调文字颜色 6 5 3 2 3" xfId="6241" xr:uid="{00000000-0005-0000-0000-000091180000}"/>
    <cellStyle name="强调文字颜色 6 5 4" xfId="6242" xr:uid="{00000000-0005-0000-0000-000092180000}"/>
    <cellStyle name="强调文字颜色 6 5 4 2" xfId="6243" xr:uid="{00000000-0005-0000-0000-000093180000}"/>
    <cellStyle name="强调文字颜色 6 5 4 3" xfId="6244" xr:uid="{00000000-0005-0000-0000-000094180000}"/>
    <cellStyle name="强调文字颜色 6 6" xfId="6245" xr:uid="{00000000-0005-0000-0000-000095180000}"/>
    <cellStyle name="强调文字颜色 6 6 2" xfId="6246" xr:uid="{00000000-0005-0000-0000-000096180000}"/>
    <cellStyle name="强调文字颜色 6 6 2 2" xfId="6247" xr:uid="{00000000-0005-0000-0000-000097180000}"/>
    <cellStyle name="强调文字颜色 6 6 2 2 3 2" xfId="6248" xr:uid="{00000000-0005-0000-0000-000098180000}"/>
    <cellStyle name="强调文字颜色 6 6 3" xfId="6249" xr:uid="{00000000-0005-0000-0000-000099180000}"/>
    <cellStyle name="强调文字颜色 6 6 3 3 2" xfId="6250" xr:uid="{00000000-0005-0000-0000-00009A180000}"/>
    <cellStyle name="强调文字颜色 6 7" xfId="6251" xr:uid="{00000000-0005-0000-0000-00009B180000}"/>
    <cellStyle name="强调文字颜色 6 7 2" xfId="6252" xr:uid="{00000000-0005-0000-0000-00009C180000}"/>
    <cellStyle name="强调文字颜色 6 7 2 3 2" xfId="6253" xr:uid="{00000000-0005-0000-0000-00009D180000}"/>
    <cellStyle name="强调文字颜色 6 8" xfId="6254" xr:uid="{00000000-0005-0000-0000-00009E180000}"/>
    <cellStyle name="强调文字颜色 6 9" xfId="6255" xr:uid="{00000000-0005-0000-0000-00009F180000}"/>
    <cellStyle name="强调文字颜色 6 9 3" xfId="6256" xr:uid="{00000000-0005-0000-0000-0000A0180000}"/>
    <cellStyle name="适中 2" xfId="6257" xr:uid="{00000000-0005-0000-0000-0000A1180000}"/>
    <cellStyle name="适中 2 2" xfId="6258" xr:uid="{00000000-0005-0000-0000-0000A2180000}"/>
    <cellStyle name="适中 2 2 2" xfId="6259" xr:uid="{00000000-0005-0000-0000-0000A3180000}"/>
    <cellStyle name="适中 2 2 2 2" xfId="6260" xr:uid="{00000000-0005-0000-0000-0000A4180000}"/>
    <cellStyle name="适中 2 2 2 2 2" xfId="6261" xr:uid="{00000000-0005-0000-0000-0000A5180000}"/>
    <cellStyle name="适中 2 2 2 3" xfId="6262" xr:uid="{00000000-0005-0000-0000-0000A6180000}"/>
    <cellStyle name="适中 2 2 2 3 2" xfId="6263" xr:uid="{00000000-0005-0000-0000-0000A7180000}"/>
    <cellStyle name="适中 2 2 2 3 3" xfId="6264" xr:uid="{00000000-0005-0000-0000-0000A8180000}"/>
    <cellStyle name="适中 2 2 3" xfId="6265" xr:uid="{00000000-0005-0000-0000-0000A9180000}"/>
    <cellStyle name="适中 2 2 3 2" xfId="6266" xr:uid="{00000000-0005-0000-0000-0000AA180000}"/>
    <cellStyle name="适中 2 2 4" xfId="6267" xr:uid="{00000000-0005-0000-0000-0000AB180000}"/>
    <cellStyle name="适中 2 2 4 3" xfId="6268" xr:uid="{00000000-0005-0000-0000-0000AC180000}"/>
    <cellStyle name="适中 2 3" xfId="6269" xr:uid="{00000000-0005-0000-0000-0000AD180000}"/>
    <cellStyle name="适中 2 3 2" xfId="6270" xr:uid="{00000000-0005-0000-0000-0000AE180000}"/>
    <cellStyle name="适中 2 3 2 2" xfId="6271" xr:uid="{00000000-0005-0000-0000-0000AF180000}"/>
    <cellStyle name="适中 2 3 2 2 3" xfId="6272" xr:uid="{00000000-0005-0000-0000-0000B0180000}"/>
    <cellStyle name="适中 2 3 3" xfId="6273" xr:uid="{00000000-0005-0000-0000-0000B1180000}"/>
    <cellStyle name="适中 2 3 3 2" xfId="6274" xr:uid="{00000000-0005-0000-0000-0000B2180000}"/>
    <cellStyle name="适中 2 4" xfId="6275" xr:uid="{00000000-0005-0000-0000-0000B3180000}"/>
    <cellStyle name="适中 2 4 2" xfId="6276" xr:uid="{00000000-0005-0000-0000-0000B4180000}"/>
    <cellStyle name="适中 2 5" xfId="6277" xr:uid="{00000000-0005-0000-0000-0000B5180000}"/>
    <cellStyle name="适中 2 5 3 2" xfId="6278" xr:uid="{00000000-0005-0000-0000-0000B6180000}"/>
    <cellStyle name="适中 3" xfId="6279" xr:uid="{00000000-0005-0000-0000-0000B7180000}"/>
    <cellStyle name="适中 3 2" xfId="6280" xr:uid="{00000000-0005-0000-0000-0000B8180000}"/>
    <cellStyle name="适中 3 2 2" xfId="6281" xr:uid="{00000000-0005-0000-0000-0000B9180000}"/>
    <cellStyle name="适中 3 2 2 2" xfId="6282" xr:uid="{00000000-0005-0000-0000-0000BA180000}"/>
    <cellStyle name="适中 3 2 2 2 2" xfId="6283" xr:uid="{00000000-0005-0000-0000-0000BB180000}"/>
    <cellStyle name="适中 3 2 2 2 2 2" xfId="6284" xr:uid="{00000000-0005-0000-0000-0000BC180000}"/>
    <cellStyle name="适中 3 2 2 3" xfId="6285" xr:uid="{00000000-0005-0000-0000-0000BD180000}"/>
    <cellStyle name="适中 3 2 3" xfId="6286" xr:uid="{00000000-0005-0000-0000-0000BE180000}"/>
    <cellStyle name="适中 3 2 3 2" xfId="6287" xr:uid="{00000000-0005-0000-0000-0000BF180000}"/>
    <cellStyle name="适中 3 2 3 2 3 2" xfId="6288" xr:uid="{00000000-0005-0000-0000-0000C0180000}"/>
    <cellStyle name="适中 3 2 4" xfId="6289" xr:uid="{00000000-0005-0000-0000-0000C1180000}"/>
    <cellStyle name="适中 3 2 4 2" xfId="6290" xr:uid="{00000000-0005-0000-0000-0000C2180000}"/>
    <cellStyle name="适中 3 3" xfId="6291" xr:uid="{00000000-0005-0000-0000-0000C3180000}"/>
    <cellStyle name="适中 3 3 2" xfId="6292" xr:uid="{00000000-0005-0000-0000-0000C4180000}"/>
    <cellStyle name="适中 3 3 2 2" xfId="6293" xr:uid="{00000000-0005-0000-0000-0000C5180000}"/>
    <cellStyle name="适中 3 3 3" xfId="6294" xr:uid="{00000000-0005-0000-0000-0000C6180000}"/>
    <cellStyle name="适中 3 3 3 2" xfId="6295" xr:uid="{00000000-0005-0000-0000-0000C7180000}"/>
    <cellStyle name="适中 3 4" xfId="6296" xr:uid="{00000000-0005-0000-0000-0000C8180000}"/>
    <cellStyle name="适中 3 4 2" xfId="6297" xr:uid="{00000000-0005-0000-0000-0000C9180000}"/>
    <cellStyle name="适中 3 5" xfId="6298" xr:uid="{00000000-0005-0000-0000-0000CA180000}"/>
    <cellStyle name="适中 4" xfId="6299" xr:uid="{00000000-0005-0000-0000-0000CB180000}"/>
    <cellStyle name="适中 4 2" xfId="6300" xr:uid="{00000000-0005-0000-0000-0000CC180000}"/>
    <cellStyle name="适中 4 2 2" xfId="6301" xr:uid="{00000000-0005-0000-0000-0000CD180000}"/>
    <cellStyle name="适中 4 2 2 2" xfId="6302" xr:uid="{00000000-0005-0000-0000-0000CE180000}"/>
    <cellStyle name="适中 4 2 2 2 3 2" xfId="6303" xr:uid="{00000000-0005-0000-0000-0000CF180000}"/>
    <cellStyle name="适中 4 2 3" xfId="6304" xr:uid="{00000000-0005-0000-0000-0000D0180000}"/>
    <cellStyle name="适中 4 2 3 3" xfId="6305" xr:uid="{00000000-0005-0000-0000-0000D1180000}"/>
    <cellStyle name="适中 4 2 3 3 2" xfId="6306" xr:uid="{00000000-0005-0000-0000-0000D2180000}"/>
    <cellStyle name="适中 4 3" xfId="6307" xr:uid="{00000000-0005-0000-0000-0000D3180000}"/>
    <cellStyle name="适中 4 3 2" xfId="6308" xr:uid="{00000000-0005-0000-0000-0000D4180000}"/>
    <cellStyle name="适中 4 4" xfId="6309" xr:uid="{00000000-0005-0000-0000-0000D5180000}"/>
    <cellStyle name="适中 5" xfId="6310" xr:uid="{00000000-0005-0000-0000-0000D6180000}"/>
    <cellStyle name="适中 5 2" xfId="6311" xr:uid="{00000000-0005-0000-0000-0000D7180000}"/>
    <cellStyle name="适中 5 2 2" xfId="6312" xr:uid="{00000000-0005-0000-0000-0000D8180000}"/>
    <cellStyle name="适中 5 2 2 2" xfId="6313" xr:uid="{00000000-0005-0000-0000-0000D9180000}"/>
    <cellStyle name="适中 5 2 3" xfId="6314" xr:uid="{00000000-0005-0000-0000-0000DA180000}"/>
    <cellStyle name="适中 5 3" xfId="6315" xr:uid="{00000000-0005-0000-0000-0000DB180000}"/>
    <cellStyle name="适中 5 3 2" xfId="6316" xr:uid="{00000000-0005-0000-0000-0000DC180000}"/>
    <cellStyle name="适中 5 3 2 3" xfId="6317" xr:uid="{00000000-0005-0000-0000-0000DD180000}"/>
    <cellStyle name="适中 5 4" xfId="6318" xr:uid="{00000000-0005-0000-0000-0000DE180000}"/>
    <cellStyle name="适中 6" xfId="6319" xr:uid="{00000000-0005-0000-0000-0000DF180000}"/>
    <cellStyle name="适中 6 2" xfId="6320" xr:uid="{00000000-0005-0000-0000-0000E0180000}"/>
    <cellStyle name="适中 6 2 2" xfId="6321" xr:uid="{00000000-0005-0000-0000-0000E1180000}"/>
    <cellStyle name="适中 6 3" xfId="6322" xr:uid="{00000000-0005-0000-0000-0000E2180000}"/>
    <cellStyle name="适中 7" xfId="6323" xr:uid="{00000000-0005-0000-0000-0000E3180000}"/>
    <cellStyle name="适中 7 2" xfId="6324" xr:uid="{00000000-0005-0000-0000-0000E4180000}"/>
    <cellStyle name="适中 8" xfId="6325" xr:uid="{00000000-0005-0000-0000-0000E5180000}"/>
    <cellStyle name="适中 8 3 2" xfId="6326" xr:uid="{00000000-0005-0000-0000-0000E6180000}"/>
    <cellStyle name="输出 2" xfId="6327" xr:uid="{00000000-0005-0000-0000-0000E7180000}"/>
    <cellStyle name="输出 2 2" xfId="6328" xr:uid="{00000000-0005-0000-0000-0000E8180000}"/>
    <cellStyle name="输出 2 2 2" xfId="6329" xr:uid="{00000000-0005-0000-0000-0000E9180000}"/>
    <cellStyle name="输出 2 2 2 2" xfId="6330" xr:uid="{00000000-0005-0000-0000-0000EA180000}"/>
    <cellStyle name="输出 2 2 2 2 2" xfId="6331" xr:uid="{00000000-0005-0000-0000-0000EB180000}"/>
    <cellStyle name="输出 2 2 2 2 2 5 2" xfId="6332" xr:uid="{00000000-0005-0000-0000-0000EC180000}"/>
    <cellStyle name="输出 2 2 2 2 2 6" xfId="6333" xr:uid="{00000000-0005-0000-0000-0000ED180000}"/>
    <cellStyle name="输出 2 2 2 2 2 7" xfId="6334" xr:uid="{00000000-0005-0000-0000-0000EE180000}"/>
    <cellStyle name="输出 2 2 2 2 2 7 2 2 2" xfId="6335" xr:uid="{00000000-0005-0000-0000-0000EF180000}"/>
    <cellStyle name="输出 2 2 2 2 2 8" xfId="6336" xr:uid="{00000000-0005-0000-0000-0000F0180000}"/>
    <cellStyle name="输出 2 2 2 2 2 9" xfId="6337" xr:uid="{00000000-0005-0000-0000-0000F1180000}"/>
    <cellStyle name="输出 2 2 2 2 3 2" xfId="6338" xr:uid="{00000000-0005-0000-0000-0000F2180000}"/>
    <cellStyle name="输出 2 2 2 2 4 2" xfId="6339" xr:uid="{00000000-0005-0000-0000-0000F3180000}"/>
    <cellStyle name="输出 2 2 2 2 5 2" xfId="6340" xr:uid="{00000000-0005-0000-0000-0000F4180000}"/>
    <cellStyle name="输出 2 2 2 2 6 2" xfId="6341" xr:uid="{00000000-0005-0000-0000-0000F5180000}"/>
    <cellStyle name="输出 2 2 2 3" xfId="6342" xr:uid="{00000000-0005-0000-0000-0000F6180000}"/>
    <cellStyle name="输出 2 2 2 3 2" xfId="6343" xr:uid="{00000000-0005-0000-0000-0000F7180000}"/>
    <cellStyle name="输出 2 2 2 3 7 2 2 2" xfId="6344" xr:uid="{00000000-0005-0000-0000-0000F8180000}"/>
    <cellStyle name="输出 2 2 2 3 7 3 2" xfId="6345" xr:uid="{00000000-0005-0000-0000-0000F9180000}"/>
    <cellStyle name="输出 2 2 2 3 8 2 2" xfId="6346" xr:uid="{00000000-0005-0000-0000-0000FA180000}"/>
    <cellStyle name="输出 2 2 2 3 9 2" xfId="6347" xr:uid="{00000000-0005-0000-0000-0000FB180000}"/>
    <cellStyle name="输出 2 2 2 7" xfId="6348" xr:uid="{00000000-0005-0000-0000-0000FC180000}"/>
    <cellStyle name="输出 2 2 2 7 2" xfId="6349" xr:uid="{00000000-0005-0000-0000-0000FD180000}"/>
    <cellStyle name="输出 2 2 3" xfId="6350" xr:uid="{00000000-0005-0000-0000-0000FE180000}"/>
    <cellStyle name="输出 2 2 3 2" xfId="6351" xr:uid="{00000000-0005-0000-0000-0000FF180000}"/>
    <cellStyle name="输出 2 2 3 2 2 2" xfId="6352" xr:uid="{00000000-0005-0000-0000-000000190000}"/>
    <cellStyle name="输出 2 2 3 2 5 2" xfId="6353" xr:uid="{00000000-0005-0000-0000-000001190000}"/>
    <cellStyle name="输出 2 2 3 2 6" xfId="6354" xr:uid="{00000000-0005-0000-0000-000002190000}"/>
    <cellStyle name="输出 2 2 3 2 7" xfId="6355" xr:uid="{00000000-0005-0000-0000-000003190000}"/>
    <cellStyle name="输出 2 2 3 2 7 2" xfId="6356" xr:uid="{00000000-0005-0000-0000-000004190000}"/>
    <cellStyle name="输出 2 2 3 3" xfId="6357" xr:uid="{00000000-0005-0000-0000-000005190000}"/>
    <cellStyle name="输出 2 2 3 3 2" xfId="6358" xr:uid="{00000000-0005-0000-0000-000006190000}"/>
    <cellStyle name="输出 2 2 3 5 2" xfId="6359" xr:uid="{00000000-0005-0000-0000-000007190000}"/>
    <cellStyle name="输出 2 2 4" xfId="6360" xr:uid="{00000000-0005-0000-0000-000008190000}"/>
    <cellStyle name="输出 2 2 4 2 2" xfId="6361" xr:uid="{00000000-0005-0000-0000-000009190000}"/>
    <cellStyle name="输出 2 2 4 4" xfId="6362" xr:uid="{00000000-0005-0000-0000-00000A190000}"/>
    <cellStyle name="输出 2 2 4 5" xfId="6363" xr:uid="{00000000-0005-0000-0000-00000B190000}"/>
    <cellStyle name="输出 2 2 4 7 2 2" xfId="6364" xr:uid="{00000000-0005-0000-0000-00000C190000}"/>
    <cellStyle name="输出 2 2 4 7 2 2 2" xfId="6365" xr:uid="{00000000-0005-0000-0000-00000D190000}"/>
    <cellStyle name="输出 2 2 4 7 3 2" xfId="6366" xr:uid="{00000000-0005-0000-0000-00000E190000}"/>
    <cellStyle name="输出 2 2 5 2" xfId="6367" xr:uid="{00000000-0005-0000-0000-00000F190000}"/>
    <cellStyle name="输出 2 2 6" xfId="6368" xr:uid="{00000000-0005-0000-0000-000010190000}"/>
    <cellStyle name="输出 2 2 6 2" xfId="6369" xr:uid="{00000000-0005-0000-0000-000011190000}"/>
    <cellStyle name="输出 2 2 7" xfId="6370" xr:uid="{00000000-0005-0000-0000-000012190000}"/>
    <cellStyle name="输出 2 3" xfId="6371" xr:uid="{00000000-0005-0000-0000-000013190000}"/>
    <cellStyle name="输出 2 3 2" xfId="6372" xr:uid="{00000000-0005-0000-0000-000014190000}"/>
    <cellStyle name="输出 2 3 2 2" xfId="6373" xr:uid="{00000000-0005-0000-0000-000015190000}"/>
    <cellStyle name="输出 2 3 2 2 2" xfId="6374" xr:uid="{00000000-0005-0000-0000-000016190000}"/>
    <cellStyle name="输出 2 3 2 2 2 2" xfId="6375" xr:uid="{00000000-0005-0000-0000-000017190000}"/>
    <cellStyle name="输出 2 3 2 2 2 2 2" xfId="6376" xr:uid="{00000000-0005-0000-0000-000018190000}"/>
    <cellStyle name="输出 2 3 2 2 2 3" xfId="6377" xr:uid="{00000000-0005-0000-0000-000019190000}"/>
    <cellStyle name="输出 2 3 2 2 2 4 2" xfId="6378" xr:uid="{00000000-0005-0000-0000-00001A190000}"/>
    <cellStyle name="输出 2 3 2 2 2 5" xfId="6379" xr:uid="{00000000-0005-0000-0000-00001B190000}"/>
    <cellStyle name="输出 2 3 2 2 2 7" xfId="6380" xr:uid="{00000000-0005-0000-0000-00001C190000}"/>
    <cellStyle name="输出 2 3 2 2 2 7 2" xfId="6381" xr:uid="{00000000-0005-0000-0000-00001D190000}"/>
    <cellStyle name="输出 2 3 2 2 2 7 3" xfId="6382" xr:uid="{00000000-0005-0000-0000-00001E190000}"/>
    <cellStyle name="输出 2 3 2 2 2 8 2" xfId="6383" xr:uid="{00000000-0005-0000-0000-00001F190000}"/>
    <cellStyle name="输出 2 3 2 2 2 8 2 2" xfId="6384" xr:uid="{00000000-0005-0000-0000-000020190000}"/>
    <cellStyle name="输出 2 3 2 2 3 2" xfId="6385" xr:uid="{00000000-0005-0000-0000-000021190000}"/>
    <cellStyle name="输出 2 3 2 2 7" xfId="6386" xr:uid="{00000000-0005-0000-0000-000022190000}"/>
    <cellStyle name="输出 2 3 2 3" xfId="6387" xr:uid="{00000000-0005-0000-0000-000023190000}"/>
    <cellStyle name="输出 2 3 2 3 2 2" xfId="6388" xr:uid="{00000000-0005-0000-0000-000024190000}"/>
    <cellStyle name="输出 2 3 2 3 3" xfId="6389" xr:uid="{00000000-0005-0000-0000-000025190000}"/>
    <cellStyle name="输出 2 3 2 3 4" xfId="6390" xr:uid="{00000000-0005-0000-0000-000026190000}"/>
    <cellStyle name="输出 2 3 2 3 6 2" xfId="6391" xr:uid="{00000000-0005-0000-0000-000027190000}"/>
    <cellStyle name="输出 2 3 2 3 7" xfId="6392" xr:uid="{00000000-0005-0000-0000-000028190000}"/>
    <cellStyle name="输出 2 3 2 3 7 2 2" xfId="6393" xr:uid="{00000000-0005-0000-0000-000029190000}"/>
    <cellStyle name="输出 2 3 2 3 7 3" xfId="6394" xr:uid="{00000000-0005-0000-0000-00002A190000}"/>
    <cellStyle name="输出 2 3 2 3 7 3 2" xfId="6395" xr:uid="{00000000-0005-0000-0000-00002B190000}"/>
    <cellStyle name="输出 2 3 2 3 8" xfId="6396" xr:uid="{00000000-0005-0000-0000-00002C190000}"/>
    <cellStyle name="输出 2 3 2 3 8 2" xfId="6397" xr:uid="{00000000-0005-0000-0000-00002D190000}"/>
    <cellStyle name="输出 2 3 2 3 8 2 2" xfId="6398" xr:uid="{00000000-0005-0000-0000-00002E190000}"/>
    <cellStyle name="输出 2 3 2 6 2" xfId="6399" xr:uid="{00000000-0005-0000-0000-00002F190000}"/>
    <cellStyle name="输出 2 3 3" xfId="6400" xr:uid="{00000000-0005-0000-0000-000030190000}"/>
    <cellStyle name="输出 2 3 3 2" xfId="6401" xr:uid="{00000000-0005-0000-0000-000031190000}"/>
    <cellStyle name="输出 2 3 3 2 6" xfId="6402" xr:uid="{00000000-0005-0000-0000-000032190000}"/>
    <cellStyle name="输出 2 3 3 2 7 2 2" xfId="6403" xr:uid="{00000000-0005-0000-0000-000033190000}"/>
    <cellStyle name="输出 2 3 3 2 7 2 2 2" xfId="6404" xr:uid="{00000000-0005-0000-0000-000034190000}"/>
    <cellStyle name="输出 2 3 3 5" xfId="6405" xr:uid="{00000000-0005-0000-0000-000035190000}"/>
    <cellStyle name="输出 2 3 3 6 2" xfId="6406" xr:uid="{00000000-0005-0000-0000-000036190000}"/>
    <cellStyle name="输出 2 3 4" xfId="6407" xr:uid="{00000000-0005-0000-0000-000037190000}"/>
    <cellStyle name="输出 2 3 4 2 2" xfId="6408" xr:uid="{00000000-0005-0000-0000-000038190000}"/>
    <cellStyle name="输出 2 3 4 7 3 2" xfId="6409" xr:uid="{00000000-0005-0000-0000-000039190000}"/>
    <cellStyle name="输出 2 3 4 8 2" xfId="6410" xr:uid="{00000000-0005-0000-0000-00003A190000}"/>
    <cellStyle name="输出 2 3 4 8 2 2" xfId="6411" xr:uid="{00000000-0005-0000-0000-00003B190000}"/>
    <cellStyle name="输出 2 3 5" xfId="6412" xr:uid="{00000000-0005-0000-0000-00003C190000}"/>
    <cellStyle name="输出 2 3 5 2" xfId="6413" xr:uid="{00000000-0005-0000-0000-00003D190000}"/>
    <cellStyle name="输出 2 3 5 7 3" xfId="6414" xr:uid="{00000000-0005-0000-0000-00003E190000}"/>
    <cellStyle name="输出 2 3 5 8 2" xfId="6415" xr:uid="{00000000-0005-0000-0000-00003F190000}"/>
    <cellStyle name="输出 2 3 5 9" xfId="6416" xr:uid="{00000000-0005-0000-0000-000040190000}"/>
    <cellStyle name="输出 2 3 6" xfId="6417" xr:uid="{00000000-0005-0000-0000-000041190000}"/>
    <cellStyle name="输出 2 3 6 2" xfId="6418" xr:uid="{00000000-0005-0000-0000-000042190000}"/>
    <cellStyle name="输出 2 3 8 2" xfId="6419" xr:uid="{00000000-0005-0000-0000-000043190000}"/>
    <cellStyle name="输出 2 3 9 2" xfId="6420" xr:uid="{00000000-0005-0000-0000-000044190000}"/>
    <cellStyle name="输出 2 4" xfId="6421" xr:uid="{00000000-0005-0000-0000-000045190000}"/>
    <cellStyle name="输出 2 4 2" xfId="6422" xr:uid="{00000000-0005-0000-0000-000046190000}"/>
    <cellStyle name="输出 2 4 2 2" xfId="6423" xr:uid="{00000000-0005-0000-0000-000047190000}"/>
    <cellStyle name="输出 2 4 2 2 2 2" xfId="6424" xr:uid="{00000000-0005-0000-0000-000048190000}"/>
    <cellStyle name="输出 2 4 2 2 3" xfId="6425" xr:uid="{00000000-0005-0000-0000-000049190000}"/>
    <cellStyle name="输出 2 4 2 2 3 2" xfId="6426" xr:uid="{00000000-0005-0000-0000-00004A190000}"/>
    <cellStyle name="输出 2 4 2 2 4" xfId="6427" xr:uid="{00000000-0005-0000-0000-00004B190000}"/>
    <cellStyle name="输出 2 4 2 2 5" xfId="6428" xr:uid="{00000000-0005-0000-0000-00004C190000}"/>
    <cellStyle name="输出 2 4 2 2 5 2" xfId="6429" xr:uid="{00000000-0005-0000-0000-00004D190000}"/>
    <cellStyle name="输出 2 4 2 2 7 2 2" xfId="6430" xr:uid="{00000000-0005-0000-0000-00004E190000}"/>
    <cellStyle name="输出 2 4 2 2 7 3" xfId="6431" xr:uid="{00000000-0005-0000-0000-00004F190000}"/>
    <cellStyle name="输出 2 4 2 3 2" xfId="6432" xr:uid="{00000000-0005-0000-0000-000050190000}"/>
    <cellStyle name="输出 2 4 2 5" xfId="6433" xr:uid="{00000000-0005-0000-0000-000051190000}"/>
    <cellStyle name="输出 2 4 2 5 2" xfId="6434" xr:uid="{00000000-0005-0000-0000-000052190000}"/>
    <cellStyle name="输出 2 4 2 6 2" xfId="6435" xr:uid="{00000000-0005-0000-0000-000053190000}"/>
    <cellStyle name="输出 2 4 3" xfId="6436" xr:uid="{00000000-0005-0000-0000-000054190000}"/>
    <cellStyle name="输出 2 4 3 3" xfId="6437" xr:uid="{00000000-0005-0000-0000-000055190000}"/>
    <cellStyle name="输出 2 4 3 6 2" xfId="6438" xr:uid="{00000000-0005-0000-0000-000056190000}"/>
    <cellStyle name="输出 2 4 3 7" xfId="6439" xr:uid="{00000000-0005-0000-0000-000057190000}"/>
    <cellStyle name="输出 2 4 3 7 2 2 2" xfId="6440" xr:uid="{00000000-0005-0000-0000-000058190000}"/>
    <cellStyle name="输出 2 4 3 8 2" xfId="6441" xr:uid="{00000000-0005-0000-0000-000059190000}"/>
    <cellStyle name="输出 2 4 3 8 2 2" xfId="6442" xr:uid="{00000000-0005-0000-0000-00005A190000}"/>
    <cellStyle name="输出 2 4 3 9 2" xfId="6443" xr:uid="{00000000-0005-0000-0000-00005B190000}"/>
    <cellStyle name="输出 2 4 4 2" xfId="6444" xr:uid="{00000000-0005-0000-0000-00005C190000}"/>
    <cellStyle name="输出 2 5" xfId="6445" xr:uid="{00000000-0005-0000-0000-00005D190000}"/>
    <cellStyle name="输出 2 5 2" xfId="6446" xr:uid="{00000000-0005-0000-0000-00005E190000}"/>
    <cellStyle name="输出 2 5 2 3 2" xfId="6447" xr:uid="{00000000-0005-0000-0000-00005F190000}"/>
    <cellStyle name="输出 2 5 2 4 2" xfId="6448" xr:uid="{00000000-0005-0000-0000-000060190000}"/>
    <cellStyle name="输出 2 5 2 7" xfId="6449" xr:uid="{00000000-0005-0000-0000-000061190000}"/>
    <cellStyle name="输出 2 5 2 7 2 2" xfId="6450" xr:uid="{00000000-0005-0000-0000-000062190000}"/>
    <cellStyle name="输出 2 5 2 7 2 2 2" xfId="6451" xr:uid="{00000000-0005-0000-0000-000063190000}"/>
    <cellStyle name="输出 2 5 2 7 3" xfId="6452" xr:uid="{00000000-0005-0000-0000-000064190000}"/>
    <cellStyle name="输出 2 5 2 7 3 2" xfId="6453" xr:uid="{00000000-0005-0000-0000-000065190000}"/>
    <cellStyle name="输出 2 5 3 2" xfId="6454" xr:uid="{00000000-0005-0000-0000-000066190000}"/>
    <cellStyle name="输出 2 5 4 2" xfId="6455" xr:uid="{00000000-0005-0000-0000-000067190000}"/>
    <cellStyle name="输出 2 5 5" xfId="6456" xr:uid="{00000000-0005-0000-0000-000068190000}"/>
    <cellStyle name="输出 2 6" xfId="6457" xr:uid="{00000000-0005-0000-0000-000069190000}"/>
    <cellStyle name="输出 2 6 4" xfId="6458" xr:uid="{00000000-0005-0000-0000-00006A190000}"/>
    <cellStyle name="输出 2 6 5 2" xfId="6459" xr:uid="{00000000-0005-0000-0000-00006B190000}"/>
    <cellStyle name="输出 2 6 6 2" xfId="6460" xr:uid="{00000000-0005-0000-0000-00006C190000}"/>
    <cellStyle name="输出 2 6 7 2" xfId="6461" xr:uid="{00000000-0005-0000-0000-00006D190000}"/>
    <cellStyle name="输出 2 6 7 2 2 2" xfId="6462" xr:uid="{00000000-0005-0000-0000-00006E190000}"/>
    <cellStyle name="输出 2 7" xfId="6463" xr:uid="{00000000-0005-0000-0000-00006F190000}"/>
    <cellStyle name="输出 2 7 2" xfId="6464" xr:uid="{00000000-0005-0000-0000-000070190000}"/>
    <cellStyle name="输出 2 7 3" xfId="6465" xr:uid="{00000000-0005-0000-0000-000071190000}"/>
    <cellStyle name="输出 2 7 3 2" xfId="6466" xr:uid="{00000000-0005-0000-0000-000072190000}"/>
    <cellStyle name="输出 2 7 4 2" xfId="6467" xr:uid="{00000000-0005-0000-0000-000073190000}"/>
    <cellStyle name="输出 2 7 6 2" xfId="6468" xr:uid="{00000000-0005-0000-0000-000074190000}"/>
    <cellStyle name="输出 2 7 7 2 2 2" xfId="6469" xr:uid="{00000000-0005-0000-0000-000075190000}"/>
    <cellStyle name="输出 2 7 7 3" xfId="6470" xr:uid="{00000000-0005-0000-0000-000076190000}"/>
    <cellStyle name="输出 2 7 7 3 2" xfId="6471" xr:uid="{00000000-0005-0000-0000-000077190000}"/>
    <cellStyle name="输出 2 7 8 2" xfId="6472" xr:uid="{00000000-0005-0000-0000-000078190000}"/>
    <cellStyle name="输出 2 7 8 2 2" xfId="6473" xr:uid="{00000000-0005-0000-0000-000079190000}"/>
    <cellStyle name="输出 2 7 9 2" xfId="6474" xr:uid="{00000000-0005-0000-0000-00007A190000}"/>
    <cellStyle name="输出 2 9" xfId="6475" xr:uid="{00000000-0005-0000-0000-00007B190000}"/>
    <cellStyle name="输出 2 9 2" xfId="6476" xr:uid="{00000000-0005-0000-0000-00007C190000}"/>
    <cellStyle name="输出 3" xfId="6477" xr:uid="{00000000-0005-0000-0000-00007D190000}"/>
    <cellStyle name="输出 3 2" xfId="6478" xr:uid="{00000000-0005-0000-0000-00007E190000}"/>
    <cellStyle name="输出 3 2 2" xfId="6479" xr:uid="{00000000-0005-0000-0000-00007F190000}"/>
    <cellStyle name="输出 3 2 2 2" xfId="6480" xr:uid="{00000000-0005-0000-0000-000080190000}"/>
    <cellStyle name="输出 3 2 2 2 2" xfId="6481" xr:uid="{00000000-0005-0000-0000-000081190000}"/>
    <cellStyle name="输出 3 2 2 2 2 3" xfId="6482" xr:uid="{00000000-0005-0000-0000-000082190000}"/>
    <cellStyle name="输出 3 2 2 2 2 4" xfId="6483" xr:uid="{00000000-0005-0000-0000-000083190000}"/>
    <cellStyle name="输出 3 2 2 2 2 4 2" xfId="6484" xr:uid="{00000000-0005-0000-0000-000084190000}"/>
    <cellStyle name="输出 3 2 2 2 2 7" xfId="6485" xr:uid="{00000000-0005-0000-0000-000085190000}"/>
    <cellStyle name="输出 3 2 2 2 2 7 2 2" xfId="6486" xr:uid="{00000000-0005-0000-0000-000086190000}"/>
    <cellStyle name="输出 3 2 2 2 2 7 3" xfId="6487" xr:uid="{00000000-0005-0000-0000-000087190000}"/>
    <cellStyle name="输出 3 2 2 2 2 8 2" xfId="6488" xr:uid="{00000000-0005-0000-0000-000088190000}"/>
    <cellStyle name="输出 3 2 2 2 2 9" xfId="6489" xr:uid="{00000000-0005-0000-0000-000089190000}"/>
    <cellStyle name="输出 3 2 2 2 2 9 2" xfId="6490" xr:uid="{00000000-0005-0000-0000-00008A190000}"/>
    <cellStyle name="输出 3 2 2 2 3" xfId="6491" xr:uid="{00000000-0005-0000-0000-00008B190000}"/>
    <cellStyle name="输出 3 2 2 2 3 2" xfId="6492" xr:uid="{00000000-0005-0000-0000-00008C190000}"/>
    <cellStyle name="输出 3 2 2 2 5 2" xfId="6493" xr:uid="{00000000-0005-0000-0000-00008D190000}"/>
    <cellStyle name="输出 3 2 2 3" xfId="6494" xr:uid="{00000000-0005-0000-0000-00008E190000}"/>
    <cellStyle name="输出 3 2 2 3 2 2" xfId="6495" xr:uid="{00000000-0005-0000-0000-00008F190000}"/>
    <cellStyle name="输出 3 2 2 3 4 2" xfId="6496" xr:uid="{00000000-0005-0000-0000-000090190000}"/>
    <cellStyle name="输出 3 2 2 3 5 2" xfId="6497" xr:uid="{00000000-0005-0000-0000-000091190000}"/>
    <cellStyle name="输出 3 2 2 3 7" xfId="6498" xr:uid="{00000000-0005-0000-0000-000092190000}"/>
    <cellStyle name="输出 3 2 2 3 7 2" xfId="6499" xr:uid="{00000000-0005-0000-0000-000093190000}"/>
    <cellStyle name="输出 3 2 2 3 8" xfId="6500" xr:uid="{00000000-0005-0000-0000-000094190000}"/>
    <cellStyle name="输出 3 2 2 6" xfId="6501" xr:uid="{00000000-0005-0000-0000-000095190000}"/>
    <cellStyle name="输出 3 2 3" xfId="6502" xr:uid="{00000000-0005-0000-0000-000096190000}"/>
    <cellStyle name="输出 3 2 3 2" xfId="6503" xr:uid="{00000000-0005-0000-0000-000097190000}"/>
    <cellStyle name="输出 3 2 3 2 3" xfId="6504" xr:uid="{00000000-0005-0000-0000-000098190000}"/>
    <cellStyle name="输出 3 2 3 2 4 2" xfId="6505" xr:uid="{00000000-0005-0000-0000-000099190000}"/>
    <cellStyle name="输出 3 2 3 2 5" xfId="6506" xr:uid="{00000000-0005-0000-0000-00009A190000}"/>
    <cellStyle name="输出 3 2 3 2 7" xfId="6507" xr:uid="{00000000-0005-0000-0000-00009B190000}"/>
    <cellStyle name="输出 3 2 3 2 7 2 2 2" xfId="6508" xr:uid="{00000000-0005-0000-0000-00009C190000}"/>
    <cellStyle name="输出 3 2 3 2 8 2" xfId="6509" xr:uid="{00000000-0005-0000-0000-00009D190000}"/>
    <cellStyle name="输出 3 2 3 3 2" xfId="6510" xr:uid="{00000000-0005-0000-0000-00009E190000}"/>
    <cellStyle name="输出 3 2 3 5" xfId="6511" xr:uid="{00000000-0005-0000-0000-00009F190000}"/>
    <cellStyle name="输出 3 2 3 6" xfId="6512" xr:uid="{00000000-0005-0000-0000-0000A0190000}"/>
    <cellStyle name="输出 3 2 4" xfId="6513" xr:uid="{00000000-0005-0000-0000-0000A1190000}"/>
    <cellStyle name="输出 3 2 4 2 2" xfId="6514" xr:uid="{00000000-0005-0000-0000-0000A2190000}"/>
    <cellStyle name="输出 3 2 4 3" xfId="6515" xr:uid="{00000000-0005-0000-0000-0000A3190000}"/>
    <cellStyle name="输出 3 2 4 3 2" xfId="6516" xr:uid="{00000000-0005-0000-0000-0000A4190000}"/>
    <cellStyle name="输出 3 2 4 4 2" xfId="6517" xr:uid="{00000000-0005-0000-0000-0000A5190000}"/>
    <cellStyle name="输出 3 2 4 7 3 2" xfId="6518" xr:uid="{00000000-0005-0000-0000-0000A6190000}"/>
    <cellStyle name="输出 3 2 4 8 2" xfId="6519" xr:uid="{00000000-0005-0000-0000-0000A7190000}"/>
    <cellStyle name="输出 3 2 5" xfId="6520" xr:uid="{00000000-0005-0000-0000-0000A8190000}"/>
    <cellStyle name="输出 3 2 7" xfId="6521" xr:uid="{00000000-0005-0000-0000-0000A9190000}"/>
    <cellStyle name="输出 3 3" xfId="6522" xr:uid="{00000000-0005-0000-0000-0000AA190000}"/>
    <cellStyle name="输出 3 3 2" xfId="6523" xr:uid="{00000000-0005-0000-0000-0000AB190000}"/>
    <cellStyle name="输出 3 3 2 2" xfId="6524" xr:uid="{00000000-0005-0000-0000-0000AC190000}"/>
    <cellStyle name="输出 3 3 2 2 2" xfId="6525" xr:uid="{00000000-0005-0000-0000-0000AD190000}"/>
    <cellStyle name="输出 3 3 2 2 2 2" xfId="6526" xr:uid="{00000000-0005-0000-0000-0000AE190000}"/>
    <cellStyle name="输出 3 3 2 2 3" xfId="6527" xr:uid="{00000000-0005-0000-0000-0000AF190000}"/>
    <cellStyle name="输出 3 3 2 2 3 2" xfId="6528" xr:uid="{00000000-0005-0000-0000-0000B0190000}"/>
    <cellStyle name="输出 3 3 2 2 4" xfId="6529" xr:uid="{00000000-0005-0000-0000-0000B1190000}"/>
    <cellStyle name="输出 3 3 2 2 5" xfId="6530" xr:uid="{00000000-0005-0000-0000-0000B2190000}"/>
    <cellStyle name="输出 3 3 2 2 5 2" xfId="6531" xr:uid="{00000000-0005-0000-0000-0000B3190000}"/>
    <cellStyle name="输出 3 3 2 2 7 2 2 2" xfId="6532" xr:uid="{00000000-0005-0000-0000-0000B4190000}"/>
    <cellStyle name="输出 3 3 2 2 8" xfId="6533" xr:uid="{00000000-0005-0000-0000-0000B5190000}"/>
    <cellStyle name="输出 3 3 2 2 8 2" xfId="6534" xr:uid="{00000000-0005-0000-0000-0000B6190000}"/>
    <cellStyle name="输出 3 3 2 3" xfId="6535" xr:uid="{00000000-0005-0000-0000-0000B7190000}"/>
    <cellStyle name="输出 3 3 2 3 2" xfId="6536" xr:uid="{00000000-0005-0000-0000-0000B8190000}"/>
    <cellStyle name="输出 3 3 2 6" xfId="6537" xr:uid="{00000000-0005-0000-0000-0000B9190000}"/>
    <cellStyle name="输出 3 3 2 6 2" xfId="6538" xr:uid="{00000000-0005-0000-0000-0000BA190000}"/>
    <cellStyle name="输出 3 3 2 7" xfId="6539" xr:uid="{00000000-0005-0000-0000-0000BB190000}"/>
    <cellStyle name="输出 3 3 3" xfId="6540" xr:uid="{00000000-0005-0000-0000-0000BC190000}"/>
    <cellStyle name="输出 3 3 3 3" xfId="6541" xr:uid="{00000000-0005-0000-0000-0000BD190000}"/>
    <cellStyle name="输出 3 3 3 5 2" xfId="6542" xr:uid="{00000000-0005-0000-0000-0000BE190000}"/>
    <cellStyle name="输出 3 3 3 6" xfId="6543" xr:uid="{00000000-0005-0000-0000-0000BF190000}"/>
    <cellStyle name="输出 3 3 3 6 2" xfId="6544" xr:uid="{00000000-0005-0000-0000-0000C0190000}"/>
    <cellStyle name="输出 3 3 3 7" xfId="6545" xr:uid="{00000000-0005-0000-0000-0000C1190000}"/>
    <cellStyle name="输出 3 3 3 7 2" xfId="6546" xr:uid="{00000000-0005-0000-0000-0000C2190000}"/>
    <cellStyle name="输出 3 3 3 7 2 2" xfId="6547" xr:uid="{00000000-0005-0000-0000-0000C3190000}"/>
    <cellStyle name="输出 3 3 3 9" xfId="6548" xr:uid="{00000000-0005-0000-0000-0000C4190000}"/>
    <cellStyle name="输出 3 3 5" xfId="6549" xr:uid="{00000000-0005-0000-0000-0000C5190000}"/>
    <cellStyle name="输出 3 3 5 2" xfId="6550" xr:uid="{00000000-0005-0000-0000-0000C6190000}"/>
    <cellStyle name="输出 3 3 6" xfId="6551" xr:uid="{00000000-0005-0000-0000-0000C7190000}"/>
    <cellStyle name="输出 3 3 7" xfId="6552" xr:uid="{00000000-0005-0000-0000-0000C8190000}"/>
    <cellStyle name="输出 3 4" xfId="6553" xr:uid="{00000000-0005-0000-0000-0000C9190000}"/>
    <cellStyle name="输出 3 4 2" xfId="6554" xr:uid="{00000000-0005-0000-0000-0000CA190000}"/>
    <cellStyle name="输出 3 4 2 2 2" xfId="6555" xr:uid="{00000000-0005-0000-0000-0000CB190000}"/>
    <cellStyle name="输出 3 4 2 7 2" xfId="6556" xr:uid="{00000000-0005-0000-0000-0000CC190000}"/>
    <cellStyle name="输出 3 4 2 7 3" xfId="6557" xr:uid="{00000000-0005-0000-0000-0000CD190000}"/>
    <cellStyle name="输出 3 4 2 7 3 2" xfId="6558" xr:uid="{00000000-0005-0000-0000-0000CE190000}"/>
    <cellStyle name="输出 3 4 3 2" xfId="6559" xr:uid="{00000000-0005-0000-0000-0000CF190000}"/>
    <cellStyle name="输出 3 4 5" xfId="6560" xr:uid="{00000000-0005-0000-0000-0000D0190000}"/>
    <cellStyle name="输出 3 4 7" xfId="6561" xr:uid="{00000000-0005-0000-0000-0000D1190000}"/>
    <cellStyle name="输出 3 5" xfId="6562" xr:uid="{00000000-0005-0000-0000-0000D2190000}"/>
    <cellStyle name="输出 3 5 5" xfId="6563" xr:uid="{00000000-0005-0000-0000-0000D3190000}"/>
    <cellStyle name="输出 3 5 6" xfId="6564" xr:uid="{00000000-0005-0000-0000-0000D4190000}"/>
    <cellStyle name="输出 3 5 7" xfId="6565" xr:uid="{00000000-0005-0000-0000-0000D5190000}"/>
    <cellStyle name="输出 3 5 7 3 2" xfId="6566" xr:uid="{00000000-0005-0000-0000-0000D6190000}"/>
    <cellStyle name="输出 3 6 2" xfId="6567" xr:uid="{00000000-0005-0000-0000-0000D7190000}"/>
    <cellStyle name="输出 3 7" xfId="6568" xr:uid="{00000000-0005-0000-0000-0000D8190000}"/>
    <cellStyle name="输出 3 8 2" xfId="6569" xr:uid="{00000000-0005-0000-0000-0000D9190000}"/>
    <cellStyle name="输出 3 9" xfId="6570" xr:uid="{00000000-0005-0000-0000-0000DA190000}"/>
    <cellStyle name="输出 4" xfId="6571" xr:uid="{00000000-0005-0000-0000-0000DB190000}"/>
    <cellStyle name="输出 4 2" xfId="6572" xr:uid="{00000000-0005-0000-0000-0000DC190000}"/>
    <cellStyle name="输出 4 2 2" xfId="6573" xr:uid="{00000000-0005-0000-0000-0000DD190000}"/>
    <cellStyle name="输出 4 2 2 2" xfId="6574" xr:uid="{00000000-0005-0000-0000-0000DE190000}"/>
    <cellStyle name="输出 4 2 2 2 4 2" xfId="6575" xr:uid="{00000000-0005-0000-0000-0000DF190000}"/>
    <cellStyle name="输出 4 2 2 2 6 2" xfId="6576" xr:uid="{00000000-0005-0000-0000-0000E0190000}"/>
    <cellStyle name="输出 4 2 2 2 7" xfId="6577" xr:uid="{00000000-0005-0000-0000-0000E1190000}"/>
    <cellStyle name="输出 4 2 2 2 7 2" xfId="6578" xr:uid="{00000000-0005-0000-0000-0000E2190000}"/>
    <cellStyle name="输出 4 2 2 2 7 3" xfId="6579" xr:uid="{00000000-0005-0000-0000-0000E3190000}"/>
    <cellStyle name="输出 4 2 2 2 9" xfId="6580" xr:uid="{00000000-0005-0000-0000-0000E4190000}"/>
    <cellStyle name="输出 4 2 2 3" xfId="6581" xr:uid="{00000000-0005-0000-0000-0000E5190000}"/>
    <cellStyle name="输出 4 2 2 4" xfId="6582" xr:uid="{00000000-0005-0000-0000-0000E6190000}"/>
    <cellStyle name="输出 4 2 2 5 2" xfId="6583" xr:uid="{00000000-0005-0000-0000-0000E7190000}"/>
    <cellStyle name="输出 4 2 2 7" xfId="6584" xr:uid="{00000000-0005-0000-0000-0000E8190000}"/>
    <cellStyle name="输出 4 2 3" xfId="6585" xr:uid="{00000000-0005-0000-0000-0000E9190000}"/>
    <cellStyle name="输出 4 2 3 2 2" xfId="6586" xr:uid="{00000000-0005-0000-0000-0000EA190000}"/>
    <cellStyle name="输出 4 2 3 3" xfId="6587" xr:uid="{00000000-0005-0000-0000-0000EB190000}"/>
    <cellStyle name="输出 4 2 3 4" xfId="6588" xr:uid="{00000000-0005-0000-0000-0000EC190000}"/>
    <cellStyle name="输出 4 2 3 4 2" xfId="6589" xr:uid="{00000000-0005-0000-0000-0000ED190000}"/>
    <cellStyle name="输出 4 2 3 5" xfId="6590" xr:uid="{00000000-0005-0000-0000-0000EE190000}"/>
    <cellStyle name="输出 4 2 3 5 2" xfId="6591" xr:uid="{00000000-0005-0000-0000-0000EF190000}"/>
    <cellStyle name="输出 4 2 3 6 2" xfId="6592" xr:uid="{00000000-0005-0000-0000-0000F0190000}"/>
    <cellStyle name="输出 4 2 3 7 2" xfId="6593" xr:uid="{00000000-0005-0000-0000-0000F1190000}"/>
    <cellStyle name="输出 4 2 3 7 2 2" xfId="6594" xr:uid="{00000000-0005-0000-0000-0000F2190000}"/>
    <cellStyle name="输出 4 2 3 7 2 2 2" xfId="6595" xr:uid="{00000000-0005-0000-0000-0000F3190000}"/>
    <cellStyle name="输出 4 2 3 7 3" xfId="6596" xr:uid="{00000000-0005-0000-0000-0000F4190000}"/>
    <cellStyle name="输出 4 2 3 7 3 2" xfId="6597" xr:uid="{00000000-0005-0000-0000-0000F5190000}"/>
    <cellStyle name="输出 4 2 3 8 2" xfId="6598" xr:uid="{00000000-0005-0000-0000-0000F6190000}"/>
    <cellStyle name="输出 4 2 3 9" xfId="6599" xr:uid="{00000000-0005-0000-0000-0000F7190000}"/>
    <cellStyle name="输出 4 2 5 2" xfId="6600" xr:uid="{00000000-0005-0000-0000-0000F8190000}"/>
    <cellStyle name="输出 4 2 6 2" xfId="6601" xr:uid="{00000000-0005-0000-0000-0000F9190000}"/>
    <cellStyle name="输出 4 3" xfId="6602" xr:uid="{00000000-0005-0000-0000-0000FA190000}"/>
    <cellStyle name="输出 4 3 2" xfId="6603" xr:uid="{00000000-0005-0000-0000-0000FB190000}"/>
    <cellStyle name="输出 4 3 2 3" xfId="6604" xr:uid="{00000000-0005-0000-0000-0000FC190000}"/>
    <cellStyle name="输出 4 3 2 4" xfId="6605" xr:uid="{00000000-0005-0000-0000-0000FD190000}"/>
    <cellStyle name="输出 4 3 2 5 2" xfId="6606" xr:uid="{00000000-0005-0000-0000-0000FE190000}"/>
    <cellStyle name="输出 4 3 2 6" xfId="6607" xr:uid="{00000000-0005-0000-0000-0000FF190000}"/>
    <cellStyle name="输出 4 3 2 7 2 2" xfId="6608" xr:uid="{00000000-0005-0000-0000-0000001A0000}"/>
    <cellStyle name="输出 4 3 2 7 3 2" xfId="6609" xr:uid="{00000000-0005-0000-0000-0000011A0000}"/>
    <cellStyle name="输出 4 3 2 8" xfId="6610" xr:uid="{00000000-0005-0000-0000-0000021A0000}"/>
    <cellStyle name="输出 4 3 2 8 2 2" xfId="6611" xr:uid="{00000000-0005-0000-0000-0000031A0000}"/>
    <cellStyle name="输出 4 3 2 9" xfId="6612" xr:uid="{00000000-0005-0000-0000-0000041A0000}"/>
    <cellStyle name="输出 4 3 2 9 2" xfId="6613" xr:uid="{00000000-0005-0000-0000-0000051A0000}"/>
    <cellStyle name="输出 4 3 5" xfId="6614" xr:uid="{00000000-0005-0000-0000-0000061A0000}"/>
    <cellStyle name="输出 4 3 6" xfId="6615" xr:uid="{00000000-0005-0000-0000-0000071A0000}"/>
    <cellStyle name="输出 4 3 6 2" xfId="6616" xr:uid="{00000000-0005-0000-0000-0000081A0000}"/>
    <cellStyle name="输出 4 4" xfId="6617" xr:uid="{00000000-0005-0000-0000-0000091A0000}"/>
    <cellStyle name="输出 4 4 6" xfId="6618" xr:uid="{00000000-0005-0000-0000-00000A1A0000}"/>
    <cellStyle name="输出 4 4 7 2 2" xfId="6619" xr:uid="{00000000-0005-0000-0000-00000B1A0000}"/>
    <cellStyle name="输出 4 4 8 2 2" xfId="6620" xr:uid="{00000000-0005-0000-0000-00000C1A0000}"/>
    <cellStyle name="输出 4 4 9 2" xfId="6621" xr:uid="{00000000-0005-0000-0000-00000D1A0000}"/>
    <cellStyle name="输出 4 5" xfId="6622" xr:uid="{00000000-0005-0000-0000-00000E1A0000}"/>
    <cellStyle name="输出 5" xfId="6623" xr:uid="{00000000-0005-0000-0000-00000F1A0000}"/>
    <cellStyle name="输出 5 2" xfId="6624" xr:uid="{00000000-0005-0000-0000-0000101A0000}"/>
    <cellStyle name="输出 5 2 2" xfId="6625" xr:uid="{00000000-0005-0000-0000-0000111A0000}"/>
    <cellStyle name="输出 5 2 2 2" xfId="6626" xr:uid="{00000000-0005-0000-0000-0000121A0000}"/>
    <cellStyle name="输出 5 2 2 2 2 2" xfId="6627" xr:uid="{00000000-0005-0000-0000-0000131A0000}"/>
    <cellStyle name="输出 5 2 2 2 3" xfId="6628" xr:uid="{00000000-0005-0000-0000-0000141A0000}"/>
    <cellStyle name="输出 5 2 2 2 4" xfId="6629" xr:uid="{00000000-0005-0000-0000-0000151A0000}"/>
    <cellStyle name="输出 5 2 2 2 6" xfId="6630" xr:uid="{00000000-0005-0000-0000-0000161A0000}"/>
    <cellStyle name="输出 5 2 2 2 6 2" xfId="6631" xr:uid="{00000000-0005-0000-0000-0000171A0000}"/>
    <cellStyle name="输出 5 2 2 2 7 2 2" xfId="6632" xr:uid="{00000000-0005-0000-0000-0000181A0000}"/>
    <cellStyle name="输出 5 2 2 2 7 3 2" xfId="6633" xr:uid="{00000000-0005-0000-0000-0000191A0000}"/>
    <cellStyle name="输出 5 2 2 2 8 2" xfId="6634" xr:uid="{00000000-0005-0000-0000-00001A1A0000}"/>
    <cellStyle name="输出 5 2 2 2 9 2" xfId="6635" xr:uid="{00000000-0005-0000-0000-00001B1A0000}"/>
    <cellStyle name="输出 5 2 2 4" xfId="6636" xr:uid="{00000000-0005-0000-0000-00001C1A0000}"/>
    <cellStyle name="输出 5 2 2 4 2" xfId="6637" xr:uid="{00000000-0005-0000-0000-00001D1A0000}"/>
    <cellStyle name="输出 5 2 2 5 2" xfId="6638" xr:uid="{00000000-0005-0000-0000-00001E1A0000}"/>
    <cellStyle name="输出 5 2 2 6" xfId="6639" xr:uid="{00000000-0005-0000-0000-00001F1A0000}"/>
    <cellStyle name="输出 5 2 2 6 2" xfId="6640" xr:uid="{00000000-0005-0000-0000-0000201A0000}"/>
    <cellStyle name="输出 5 2 2 7" xfId="6641" xr:uid="{00000000-0005-0000-0000-0000211A0000}"/>
    <cellStyle name="输出 5 2 3" xfId="6642" xr:uid="{00000000-0005-0000-0000-0000221A0000}"/>
    <cellStyle name="输出 5 2 3 2" xfId="6643" xr:uid="{00000000-0005-0000-0000-0000231A0000}"/>
    <cellStyle name="输出 5 2 3 4" xfId="6644" xr:uid="{00000000-0005-0000-0000-0000241A0000}"/>
    <cellStyle name="输出 5 2 3 4 2" xfId="6645" xr:uid="{00000000-0005-0000-0000-0000251A0000}"/>
    <cellStyle name="输出 5 2 3 6 2" xfId="6646" xr:uid="{00000000-0005-0000-0000-0000261A0000}"/>
    <cellStyle name="输出 5 2 3 7 2 2 2" xfId="6647" xr:uid="{00000000-0005-0000-0000-0000271A0000}"/>
    <cellStyle name="输出 5 2 3 8" xfId="6648" xr:uid="{00000000-0005-0000-0000-0000281A0000}"/>
    <cellStyle name="输出 5 2 3 9" xfId="6649" xr:uid="{00000000-0005-0000-0000-0000291A0000}"/>
    <cellStyle name="输出 5 2 5" xfId="6650" xr:uid="{00000000-0005-0000-0000-00002A1A0000}"/>
    <cellStyle name="输出 5 2 5 2" xfId="6651" xr:uid="{00000000-0005-0000-0000-00002B1A0000}"/>
    <cellStyle name="输出 5 2 7" xfId="6652" xr:uid="{00000000-0005-0000-0000-00002C1A0000}"/>
    <cellStyle name="输出 5 2 8" xfId="6653" xr:uid="{00000000-0005-0000-0000-00002D1A0000}"/>
    <cellStyle name="输出 5 3" xfId="6654" xr:uid="{00000000-0005-0000-0000-00002E1A0000}"/>
    <cellStyle name="输出 5 3 2" xfId="6655" xr:uid="{00000000-0005-0000-0000-00002F1A0000}"/>
    <cellStyle name="输出 5 3 2 2 2" xfId="6656" xr:uid="{00000000-0005-0000-0000-0000301A0000}"/>
    <cellStyle name="输出 5 3 2 3" xfId="6657" xr:uid="{00000000-0005-0000-0000-0000311A0000}"/>
    <cellStyle name="输出 5 3 2 4 2" xfId="6658" xr:uid="{00000000-0005-0000-0000-0000321A0000}"/>
    <cellStyle name="输出 5 3 2 6" xfId="6659" xr:uid="{00000000-0005-0000-0000-0000331A0000}"/>
    <cellStyle name="输出 5 3 2 7 2 2 2" xfId="6660" xr:uid="{00000000-0005-0000-0000-0000341A0000}"/>
    <cellStyle name="输出 5 3 2 7 3" xfId="6661" xr:uid="{00000000-0005-0000-0000-0000351A0000}"/>
    <cellStyle name="输出 5 3 2 8" xfId="6662" xr:uid="{00000000-0005-0000-0000-0000361A0000}"/>
    <cellStyle name="输出 5 3 2 9" xfId="6663" xr:uid="{00000000-0005-0000-0000-0000371A0000}"/>
    <cellStyle name="输出 5 3 5" xfId="6664" xr:uid="{00000000-0005-0000-0000-0000381A0000}"/>
    <cellStyle name="输出 5 3 6 2" xfId="6665" xr:uid="{00000000-0005-0000-0000-0000391A0000}"/>
    <cellStyle name="输出 5 3 7" xfId="6666" xr:uid="{00000000-0005-0000-0000-00003A1A0000}"/>
    <cellStyle name="输出 5 4" xfId="6667" xr:uid="{00000000-0005-0000-0000-00003B1A0000}"/>
    <cellStyle name="输出 5 4 4" xfId="6668" xr:uid="{00000000-0005-0000-0000-00003C1A0000}"/>
    <cellStyle name="输出 5 4 5" xfId="6669" xr:uid="{00000000-0005-0000-0000-00003D1A0000}"/>
    <cellStyle name="输出 5 4 6 2" xfId="6670" xr:uid="{00000000-0005-0000-0000-00003E1A0000}"/>
    <cellStyle name="输出 5 4 8" xfId="6671" xr:uid="{00000000-0005-0000-0000-00003F1A0000}"/>
    <cellStyle name="输出 5 4 8 2" xfId="6672" xr:uid="{00000000-0005-0000-0000-0000401A0000}"/>
    <cellStyle name="输出 5 4 9 2" xfId="6673" xr:uid="{00000000-0005-0000-0000-0000411A0000}"/>
    <cellStyle name="输出 5 5" xfId="6674" xr:uid="{00000000-0005-0000-0000-0000421A0000}"/>
    <cellStyle name="输出 5 7" xfId="6675" xr:uid="{00000000-0005-0000-0000-0000431A0000}"/>
    <cellStyle name="输出 5 9" xfId="6676" xr:uid="{00000000-0005-0000-0000-0000441A0000}"/>
    <cellStyle name="输出 6" xfId="6677" xr:uid="{00000000-0005-0000-0000-0000451A0000}"/>
    <cellStyle name="输出 6 2" xfId="6678" xr:uid="{00000000-0005-0000-0000-0000461A0000}"/>
    <cellStyle name="输出 6 2 2" xfId="6679" xr:uid="{00000000-0005-0000-0000-0000471A0000}"/>
    <cellStyle name="输出 6 2 2 2 2" xfId="6680" xr:uid="{00000000-0005-0000-0000-0000481A0000}"/>
    <cellStyle name="输出 6 2 2 3" xfId="6681" xr:uid="{00000000-0005-0000-0000-0000491A0000}"/>
    <cellStyle name="输出 6 2 2 8" xfId="6682" xr:uid="{00000000-0005-0000-0000-00004A1A0000}"/>
    <cellStyle name="输出 6 2 2 8 2 2" xfId="6683" xr:uid="{00000000-0005-0000-0000-00004B1A0000}"/>
    <cellStyle name="输出 6 3" xfId="6684" xr:uid="{00000000-0005-0000-0000-00004C1A0000}"/>
    <cellStyle name="输出 6 3 4" xfId="6685" xr:uid="{00000000-0005-0000-0000-00004D1A0000}"/>
    <cellStyle name="输出 6 3 5" xfId="6686" xr:uid="{00000000-0005-0000-0000-00004E1A0000}"/>
    <cellStyle name="输出 6 3 7 2 2" xfId="6687" xr:uid="{00000000-0005-0000-0000-00004F1A0000}"/>
    <cellStyle name="输出 6 3 7 3 2" xfId="6688" xr:uid="{00000000-0005-0000-0000-0000501A0000}"/>
    <cellStyle name="输出 6 4 2" xfId="6689" xr:uid="{00000000-0005-0000-0000-0000511A0000}"/>
    <cellStyle name="输出 6 5" xfId="6690" xr:uid="{00000000-0005-0000-0000-0000521A0000}"/>
    <cellStyle name="输出 6 7" xfId="6691" xr:uid="{00000000-0005-0000-0000-0000531A0000}"/>
    <cellStyle name="输出 6 8" xfId="6692" xr:uid="{00000000-0005-0000-0000-0000541A0000}"/>
    <cellStyle name="输出 7" xfId="6693" xr:uid="{00000000-0005-0000-0000-0000551A0000}"/>
    <cellStyle name="输出 7 2" xfId="6694" xr:uid="{00000000-0005-0000-0000-0000561A0000}"/>
    <cellStyle name="输出 7 2 2" xfId="6695" xr:uid="{00000000-0005-0000-0000-0000571A0000}"/>
    <cellStyle name="输出 7 2 5 2" xfId="6696" xr:uid="{00000000-0005-0000-0000-0000581A0000}"/>
    <cellStyle name="输出 7 2 7 2 2" xfId="6697" xr:uid="{00000000-0005-0000-0000-0000591A0000}"/>
    <cellStyle name="输出 7 2 7 2 2 2" xfId="6698" xr:uid="{00000000-0005-0000-0000-00005A1A0000}"/>
    <cellStyle name="输出 7 2 7 3" xfId="6699" xr:uid="{00000000-0005-0000-0000-00005B1A0000}"/>
    <cellStyle name="输出 7 2 8" xfId="6700" xr:uid="{00000000-0005-0000-0000-00005C1A0000}"/>
    <cellStyle name="输出 7 2 8 2" xfId="6701" xr:uid="{00000000-0005-0000-0000-00005D1A0000}"/>
    <cellStyle name="输出 7 2 8 2 2" xfId="6702" xr:uid="{00000000-0005-0000-0000-00005E1A0000}"/>
    <cellStyle name="输出 7 2 9 2" xfId="6703" xr:uid="{00000000-0005-0000-0000-00005F1A0000}"/>
    <cellStyle name="输出 7 3" xfId="6704" xr:uid="{00000000-0005-0000-0000-0000601A0000}"/>
    <cellStyle name="输出 7 6" xfId="6705" xr:uid="{00000000-0005-0000-0000-0000611A0000}"/>
    <cellStyle name="输出 7 6 2" xfId="6706" xr:uid="{00000000-0005-0000-0000-0000621A0000}"/>
    <cellStyle name="输出 7 7" xfId="6707" xr:uid="{00000000-0005-0000-0000-0000631A0000}"/>
    <cellStyle name="输出 8" xfId="6708" xr:uid="{00000000-0005-0000-0000-0000641A0000}"/>
    <cellStyle name="输出 8 2" xfId="6709" xr:uid="{00000000-0005-0000-0000-0000651A0000}"/>
    <cellStyle name="输出 8 3 2" xfId="6710" xr:uid="{00000000-0005-0000-0000-0000661A0000}"/>
    <cellStyle name="输出 8 5 2" xfId="6711" xr:uid="{00000000-0005-0000-0000-0000671A0000}"/>
    <cellStyle name="输出 8 6" xfId="6712" xr:uid="{00000000-0005-0000-0000-0000681A0000}"/>
    <cellStyle name="输出 8 6 2" xfId="6713" xr:uid="{00000000-0005-0000-0000-0000691A0000}"/>
    <cellStyle name="输出 8 7" xfId="6714" xr:uid="{00000000-0005-0000-0000-00006A1A0000}"/>
    <cellStyle name="输出 8 7 3" xfId="6715" xr:uid="{00000000-0005-0000-0000-00006B1A0000}"/>
    <cellStyle name="输出 8 9" xfId="6716" xr:uid="{00000000-0005-0000-0000-00006C1A0000}"/>
    <cellStyle name="输出 9" xfId="6717" xr:uid="{00000000-0005-0000-0000-00006D1A0000}"/>
    <cellStyle name="输出 9 2 2" xfId="6718" xr:uid="{00000000-0005-0000-0000-00006E1A0000}"/>
    <cellStyle name="输出 9 3 2" xfId="6719" xr:uid="{00000000-0005-0000-0000-00006F1A0000}"/>
    <cellStyle name="输出 9 5" xfId="6720" xr:uid="{00000000-0005-0000-0000-0000701A0000}"/>
    <cellStyle name="输出 9 6" xfId="6721" xr:uid="{00000000-0005-0000-0000-0000711A0000}"/>
    <cellStyle name="输出 9 7" xfId="6722" xr:uid="{00000000-0005-0000-0000-0000721A0000}"/>
    <cellStyle name="输出 9 7 2" xfId="6723" xr:uid="{00000000-0005-0000-0000-0000731A0000}"/>
    <cellStyle name="输出 9 7 2 2 2" xfId="6724" xr:uid="{00000000-0005-0000-0000-0000741A0000}"/>
    <cellStyle name="输出 9 7 3" xfId="6725" xr:uid="{00000000-0005-0000-0000-0000751A0000}"/>
    <cellStyle name="输出 9 8 2" xfId="6726" xr:uid="{00000000-0005-0000-0000-0000761A0000}"/>
    <cellStyle name="输出 9 8 2 2" xfId="6727" xr:uid="{00000000-0005-0000-0000-0000771A0000}"/>
    <cellStyle name="输出 9 9 2" xfId="6728" xr:uid="{00000000-0005-0000-0000-0000781A0000}"/>
    <cellStyle name="输入 2" xfId="6729" xr:uid="{00000000-0005-0000-0000-0000791A0000}"/>
    <cellStyle name="输入 2 10 2" xfId="6730" xr:uid="{00000000-0005-0000-0000-00007A1A0000}"/>
    <cellStyle name="输入 2 2" xfId="6731" xr:uid="{00000000-0005-0000-0000-00007B1A0000}"/>
    <cellStyle name="输入 2 2 2" xfId="6732" xr:uid="{00000000-0005-0000-0000-00007C1A0000}"/>
    <cellStyle name="输入 2 2 2 2" xfId="6733" xr:uid="{00000000-0005-0000-0000-00007D1A0000}"/>
    <cellStyle name="输入 2 2 2 2 2" xfId="6734" xr:uid="{00000000-0005-0000-0000-00007E1A0000}"/>
    <cellStyle name="输入 2 2 2 2 2 2" xfId="6735" xr:uid="{00000000-0005-0000-0000-00007F1A0000}"/>
    <cellStyle name="输入 2 2 2 2 2 3 2" xfId="6736" xr:uid="{00000000-0005-0000-0000-0000801A0000}"/>
    <cellStyle name="输入 2 2 2 2 2 5" xfId="6737" xr:uid="{00000000-0005-0000-0000-0000811A0000}"/>
    <cellStyle name="输入 2 2 2 2 2 6" xfId="6738" xr:uid="{00000000-0005-0000-0000-0000821A0000}"/>
    <cellStyle name="输入 2 2 2 2 2 7 2 2 2" xfId="6739" xr:uid="{00000000-0005-0000-0000-0000831A0000}"/>
    <cellStyle name="输入 2 2 2 2 2 7 3" xfId="6740" xr:uid="{00000000-0005-0000-0000-0000841A0000}"/>
    <cellStyle name="输入 2 2 2 2 3 2" xfId="6741" xr:uid="{00000000-0005-0000-0000-0000851A0000}"/>
    <cellStyle name="输入 2 2 2 2 4 2" xfId="6742" xr:uid="{00000000-0005-0000-0000-0000861A0000}"/>
    <cellStyle name="输入 2 2 2 2 6 2" xfId="6743" xr:uid="{00000000-0005-0000-0000-0000871A0000}"/>
    <cellStyle name="输入 2 2 2 3" xfId="6744" xr:uid="{00000000-0005-0000-0000-0000881A0000}"/>
    <cellStyle name="输入 2 2 2 3 2" xfId="6745" xr:uid="{00000000-0005-0000-0000-0000891A0000}"/>
    <cellStyle name="输入 2 2 2 5" xfId="6746" xr:uid="{00000000-0005-0000-0000-00008A1A0000}"/>
    <cellStyle name="输入 2 2 2 7 2" xfId="6747" xr:uid="{00000000-0005-0000-0000-00008B1A0000}"/>
    <cellStyle name="输入 2 2 3" xfId="6748" xr:uid="{00000000-0005-0000-0000-00008C1A0000}"/>
    <cellStyle name="输入 2 2 3 2" xfId="6749" xr:uid="{00000000-0005-0000-0000-00008D1A0000}"/>
    <cellStyle name="输入 2 2 3 2 2" xfId="6750" xr:uid="{00000000-0005-0000-0000-00008E1A0000}"/>
    <cellStyle name="输入 2 2 3 2 2 2" xfId="6751" xr:uid="{00000000-0005-0000-0000-00008F1A0000}"/>
    <cellStyle name="输入 2 2 3 2 3" xfId="6752" xr:uid="{00000000-0005-0000-0000-0000901A0000}"/>
    <cellStyle name="输入 2 2 3 2 4" xfId="6753" xr:uid="{00000000-0005-0000-0000-0000911A0000}"/>
    <cellStyle name="输入 2 2 3 2 5" xfId="6754" xr:uid="{00000000-0005-0000-0000-0000921A0000}"/>
    <cellStyle name="输入 2 2 3 2 6" xfId="6755" xr:uid="{00000000-0005-0000-0000-0000931A0000}"/>
    <cellStyle name="输入 2 2 3 2 7 2 2 2" xfId="6756" xr:uid="{00000000-0005-0000-0000-0000941A0000}"/>
    <cellStyle name="输入 2 2 3 2 7 3 2" xfId="6757" xr:uid="{00000000-0005-0000-0000-0000951A0000}"/>
    <cellStyle name="输入 2 2 3 3" xfId="6758" xr:uid="{00000000-0005-0000-0000-0000961A0000}"/>
    <cellStyle name="输入 2 2 3 3 2" xfId="6759" xr:uid="{00000000-0005-0000-0000-0000971A0000}"/>
    <cellStyle name="输入 2 2 3 5 2" xfId="6760" xr:uid="{00000000-0005-0000-0000-0000981A0000}"/>
    <cellStyle name="输入 2 2 3 7 2" xfId="6761" xr:uid="{00000000-0005-0000-0000-0000991A0000}"/>
    <cellStyle name="输入 2 2 4" xfId="6762" xr:uid="{00000000-0005-0000-0000-00009A1A0000}"/>
    <cellStyle name="输入 2 2 4 2 2" xfId="6763" xr:uid="{00000000-0005-0000-0000-00009B1A0000}"/>
    <cellStyle name="输入 2 2 4 3" xfId="6764" xr:uid="{00000000-0005-0000-0000-00009C1A0000}"/>
    <cellStyle name="输入 2 2 8 2" xfId="6765" xr:uid="{00000000-0005-0000-0000-00009D1A0000}"/>
    <cellStyle name="输入 2 2 9" xfId="6766" xr:uid="{00000000-0005-0000-0000-00009E1A0000}"/>
    <cellStyle name="输入 2 3" xfId="6767" xr:uid="{00000000-0005-0000-0000-00009F1A0000}"/>
    <cellStyle name="输入 2 3 2" xfId="6768" xr:uid="{00000000-0005-0000-0000-0000A01A0000}"/>
    <cellStyle name="输入 2 3 2 2" xfId="6769" xr:uid="{00000000-0005-0000-0000-0000A11A0000}"/>
    <cellStyle name="输入 2 3 2 2 2 2" xfId="6770" xr:uid="{00000000-0005-0000-0000-0000A21A0000}"/>
    <cellStyle name="输入 2 3 2 2 4" xfId="6771" xr:uid="{00000000-0005-0000-0000-0000A31A0000}"/>
    <cellStyle name="输入 2 3 2 3" xfId="6772" xr:uid="{00000000-0005-0000-0000-0000A41A0000}"/>
    <cellStyle name="输入 2 3 2 3 2" xfId="6773" xr:uid="{00000000-0005-0000-0000-0000A51A0000}"/>
    <cellStyle name="输入 2 3 2 6" xfId="6774" xr:uid="{00000000-0005-0000-0000-0000A61A0000}"/>
    <cellStyle name="输入 2 3 2 6 2" xfId="6775" xr:uid="{00000000-0005-0000-0000-0000A71A0000}"/>
    <cellStyle name="输入 2 3 2 7" xfId="6776" xr:uid="{00000000-0005-0000-0000-0000A81A0000}"/>
    <cellStyle name="输入 2 3 3" xfId="6777" xr:uid="{00000000-0005-0000-0000-0000A91A0000}"/>
    <cellStyle name="输入 2 3 3 2" xfId="6778" xr:uid="{00000000-0005-0000-0000-0000AA1A0000}"/>
    <cellStyle name="输入 2 3 3 2 2" xfId="6779" xr:uid="{00000000-0005-0000-0000-0000AB1A0000}"/>
    <cellStyle name="输入 2 3 3 3" xfId="6780" xr:uid="{00000000-0005-0000-0000-0000AC1A0000}"/>
    <cellStyle name="输入 2 3 3 4" xfId="6781" xr:uid="{00000000-0005-0000-0000-0000AD1A0000}"/>
    <cellStyle name="输入 2 3 3 4 2" xfId="6782" xr:uid="{00000000-0005-0000-0000-0000AE1A0000}"/>
    <cellStyle name="输入 2 3 3 6 2" xfId="6783" xr:uid="{00000000-0005-0000-0000-0000AF1A0000}"/>
    <cellStyle name="输入 2 3 3 7" xfId="6784" xr:uid="{00000000-0005-0000-0000-0000B01A0000}"/>
    <cellStyle name="输入 2 3 3 7 2" xfId="6785" xr:uid="{00000000-0005-0000-0000-0000B11A0000}"/>
    <cellStyle name="输入 2 3 3 7 3" xfId="6786" xr:uid="{00000000-0005-0000-0000-0000B21A0000}"/>
    <cellStyle name="输入 2 3 3 7 3 2" xfId="6787" xr:uid="{00000000-0005-0000-0000-0000B31A0000}"/>
    <cellStyle name="输入 2 3 7 2" xfId="6788" xr:uid="{00000000-0005-0000-0000-0000B41A0000}"/>
    <cellStyle name="输入 2 3 8" xfId="6789" xr:uid="{00000000-0005-0000-0000-0000B51A0000}"/>
    <cellStyle name="输入 2 4" xfId="6790" xr:uid="{00000000-0005-0000-0000-0000B61A0000}"/>
    <cellStyle name="输入 2 4 2" xfId="6791" xr:uid="{00000000-0005-0000-0000-0000B71A0000}"/>
    <cellStyle name="输入 2 4 2 4" xfId="6792" xr:uid="{00000000-0005-0000-0000-0000B81A0000}"/>
    <cellStyle name="输入 2 4 2 5" xfId="6793" xr:uid="{00000000-0005-0000-0000-0000B91A0000}"/>
    <cellStyle name="输入 2 4 2 7 2" xfId="6794" xr:uid="{00000000-0005-0000-0000-0000BA1A0000}"/>
    <cellStyle name="输入 2 4 2 8" xfId="6795" xr:uid="{00000000-0005-0000-0000-0000BB1A0000}"/>
    <cellStyle name="输入 2 4 4" xfId="6796" xr:uid="{00000000-0005-0000-0000-0000BC1A0000}"/>
    <cellStyle name="输入 2 4 4 2" xfId="6797" xr:uid="{00000000-0005-0000-0000-0000BD1A0000}"/>
    <cellStyle name="输入 2 4 6" xfId="6798" xr:uid="{00000000-0005-0000-0000-0000BE1A0000}"/>
    <cellStyle name="输入 2 4 6 2" xfId="6799" xr:uid="{00000000-0005-0000-0000-0000BF1A0000}"/>
    <cellStyle name="输入 2 4 7 2" xfId="6800" xr:uid="{00000000-0005-0000-0000-0000C01A0000}"/>
    <cellStyle name="输入 2 5" xfId="6801" xr:uid="{00000000-0005-0000-0000-0000C11A0000}"/>
    <cellStyle name="输入 2 5 2 2" xfId="6802" xr:uid="{00000000-0005-0000-0000-0000C21A0000}"/>
    <cellStyle name="输入 2 5 4 2" xfId="6803" xr:uid="{00000000-0005-0000-0000-0000C31A0000}"/>
    <cellStyle name="输入 2 5 6" xfId="6804" xr:uid="{00000000-0005-0000-0000-0000C41A0000}"/>
    <cellStyle name="输入 2 5 6 2" xfId="6805" xr:uid="{00000000-0005-0000-0000-0000C51A0000}"/>
    <cellStyle name="输入 2 5 7" xfId="6806" xr:uid="{00000000-0005-0000-0000-0000C61A0000}"/>
    <cellStyle name="输入 2 5 7 2 2 2" xfId="6807" xr:uid="{00000000-0005-0000-0000-0000C71A0000}"/>
    <cellStyle name="输入 2 5 7 3 2" xfId="6808" xr:uid="{00000000-0005-0000-0000-0000C81A0000}"/>
    <cellStyle name="输入 2 5 8" xfId="6809" xr:uid="{00000000-0005-0000-0000-0000C91A0000}"/>
    <cellStyle name="输入 2 5 8 2" xfId="6810" xr:uid="{00000000-0005-0000-0000-0000CA1A0000}"/>
    <cellStyle name="输入 2 7" xfId="6811" xr:uid="{00000000-0005-0000-0000-0000CB1A0000}"/>
    <cellStyle name="输入 2 8 2" xfId="6812" xr:uid="{00000000-0005-0000-0000-0000CC1A0000}"/>
    <cellStyle name="输入 2 9" xfId="6813" xr:uid="{00000000-0005-0000-0000-0000CD1A0000}"/>
    <cellStyle name="输入 3" xfId="6814" xr:uid="{00000000-0005-0000-0000-0000CE1A0000}"/>
    <cellStyle name="输入 3 10" xfId="6815" xr:uid="{00000000-0005-0000-0000-0000CF1A0000}"/>
    <cellStyle name="输入 3 2" xfId="6816" xr:uid="{00000000-0005-0000-0000-0000D01A0000}"/>
    <cellStyle name="输入 3 2 2" xfId="6817" xr:uid="{00000000-0005-0000-0000-0000D11A0000}"/>
    <cellStyle name="输入 3 2 2 2" xfId="6818" xr:uid="{00000000-0005-0000-0000-0000D21A0000}"/>
    <cellStyle name="输入 3 2 2 2 2" xfId="6819" xr:uid="{00000000-0005-0000-0000-0000D31A0000}"/>
    <cellStyle name="输入 3 2 2 2 2 4" xfId="6820" xr:uid="{00000000-0005-0000-0000-0000D41A0000}"/>
    <cellStyle name="输入 3 2 2 2 2 4 2" xfId="6821" xr:uid="{00000000-0005-0000-0000-0000D51A0000}"/>
    <cellStyle name="输入 3 2 2 2 2 5 2" xfId="6822" xr:uid="{00000000-0005-0000-0000-0000D61A0000}"/>
    <cellStyle name="输入 3 2 2 2 2 7" xfId="6823" xr:uid="{00000000-0005-0000-0000-0000D71A0000}"/>
    <cellStyle name="输入 3 2 2 2 2 7 2" xfId="6824" xr:uid="{00000000-0005-0000-0000-0000D81A0000}"/>
    <cellStyle name="输入 3 2 2 2 2 8 2" xfId="6825" xr:uid="{00000000-0005-0000-0000-0000D91A0000}"/>
    <cellStyle name="输入 3 2 2 2 3 2" xfId="6826" xr:uid="{00000000-0005-0000-0000-0000DA1A0000}"/>
    <cellStyle name="输入 3 2 2 2 4" xfId="6827" xr:uid="{00000000-0005-0000-0000-0000DB1A0000}"/>
    <cellStyle name="输入 3 2 2 2 5" xfId="6828" xr:uid="{00000000-0005-0000-0000-0000DC1A0000}"/>
    <cellStyle name="输入 3 2 2 2 6" xfId="6829" xr:uid="{00000000-0005-0000-0000-0000DD1A0000}"/>
    <cellStyle name="输入 3 2 2 2 6 2" xfId="6830" xr:uid="{00000000-0005-0000-0000-0000DE1A0000}"/>
    <cellStyle name="输入 3 2 2 3" xfId="6831" xr:uid="{00000000-0005-0000-0000-0000DF1A0000}"/>
    <cellStyle name="输入 3 2 2 3 3" xfId="6832" xr:uid="{00000000-0005-0000-0000-0000E01A0000}"/>
    <cellStyle name="输入 3 2 2 3 4 2" xfId="6833" xr:uid="{00000000-0005-0000-0000-0000E11A0000}"/>
    <cellStyle name="输入 3 2 2 3 5" xfId="6834" xr:uid="{00000000-0005-0000-0000-0000E21A0000}"/>
    <cellStyle name="输入 3 2 2 3 5 2" xfId="6835" xr:uid="{00000000-0005-0000-0000-0000E31A0000}"/>
    <cellStyle name="输入 3 2 2 3 6" xfId="6836" xr:uid="{00000000-0005-0000-0000-0000E41A0000}"/>
    <cellStyle name="输入 3 2 2 3 6 2" xfId="6837" xr:uid="{00000000-0005-0000-0000-0000E51A0000}"/>
    <cellStyle name="输入 3 2 2 3 7" xfId="6838" xr:uid="{00000000-0005-0000-0000-0000E61A0000}"/>
    <cellStyle name="输入 3 2 2 3 7 2 2" xfId="6839" xr:uid="{00000000-0005-0000-0000-0000E71A0000}"/>
    <cellStyle name="输入 3 2 2 3 7 3" xfId="6840" xr:uid="{00000000-0005-0000-0000-0000E81A0000}"/>
    <cellStyle name="输入 3 2 2 3 8" xfId="6841" xr:uid="{00000000-0005-0000-0000-0000E91A0000}"/>
    <cellStyle name="输入 3 2 2 3 8 2" xfId="6842" xr:uid="{00000000-0005-0000-0000-0000EA1A0000}"/>
    <cellStyle name="输入 3 2 2 4 2" xfId="6843" xr:uid="{00000000-0005-0000-0000-0000EB1A0000}"/>
    <cellStyle name="输入 3 2 2 5" xfId="6844" xr:uid="{00000000-0005-0000-0000-0000EC1A0000}"/>
    <cellStyle name="输入 3 2 3" xfId="6845" xr:uid="{00000000-0005-0000-0000-0000ED1A0000}"/>
    <cellStyle name="输入 3 2 3 2" xfId="6846" xr:uid="{00000000-0005-0000-0000-0000EE1A0000}"/>
    <cellStyle name="输入 3 2 3 2 3" xfId="6847" xr:uid="{00000000-0005-0000-0000-0000EF1A0000}"/>
    <cellStyle name="输入 3 2 3 2 3 2" xfId="6848" xr:uid="{00000000-0005-0000-0000-0000F01A0000}"/>
    <cellStyle name="输入 3 2 3 2 7 3" xfId="6849" xr:uid="{00000000-0005-0000-0000-0000F11A0000}"/>
    <cellStyle name="输入 3 2 3 2 8 2" xfId="6850" xr:uid="{00000000-0005-0000-0000-0000F21A0000}"/>
    <cellStyle name="输入 3 2 3 3" xfId="6851" xr:uid="{00000000-0005-0000-0000-0000F31A0000}"/>
    <cellStyle name="输入 3 2 3 5" xfId="6852" xr:uid="{00000000-0005-0000-0000-0000F41A0000}"/>
    <cellStyle name="输入 3 2 3 5 2" xfId="6853" xr:uid="{00000000-0005-0000-0000-0000F51A0000}"/>
    <cellStyle name="输入 3 2 3 6" xfId="6854" xr:uid="{00000000-0005-0000-0000-0000F61A0000}"/>
    <cellStyle name="输入 3 2 3 7" xfId="6855" xr:uid="{00000000-0005-0000-0000-0000F71A0000}"/>
    <cellStyle name="输入 3 2 4" xfId="6856" xr:uid="{00000000-0005-0000-0000-0000F81A0000}"/>
    <cellStyle name="输入 3 2 4 2" xfId="6857" xr:uid="{00000000-0005-0000-0000-0000F91A0000}"/>
    <cellStyle name="输入 3 2 4 3 2" xfId="6858" xr:uid="{00000000-0005-0000-0000-0000FA1A0000}"/>
    <cellStyle name="输入 3 2 4 4 2" xfId="6859" xr:uid="{00000000-0005-0000-0000-0000FB1A0000}"/>
    <cellStyle name="输入 3 2 4 5 2" xfId="6860" xr:uid="{00000000-0005-0000-0000-0000FC1A0000}"/>
    <cellStyle name="输入 3 2 4 7 2 2 2" xfId="6861" xr:uid="{00000000-0005-0000-0000-0000FD1A0000}"/>
    <cellStyle name="输入 3 2 4 7 3 2" xfId="6862" xr:uid="{00000000-0005-0000-0000-0000FE1A0000}"/>
    <cellStyle name="输入 3 2 4 8 2" xfId="6863" xr:uid="{00000000-0005-0000-0000-0000FF1A0000}"/>
    <cellStyle name="输入 3 2 5" xfId="6864" xr:uid="{00000000-0005-0000-0000-0000001B0000}"/>
    <cellStyle name="输入 3 2 5 2" xfId="6865" xr:uid="{00000000-0005-0000-0000-0000011B0000}"/>
    <cellStyle name="输入 3 2 6 2" xfId="6866" xr:uid="{00000000-0005-0000-0000-0000021B0000}"/>
    <cellStyle name="输入 3 2 7 2" xfId="6867" xr:uid="{00000000-0005-0000-0000-0000031B0000}"/>
    <cellStyle name="输入 3 3" xfId="6868" xr:uid="{00000000-0005-0000-0000-0000041B0000}"/>
    <cellStyle name="输入 3 3 2" xfId="6869" xr:uid="{00000000-0005-0000-0000-0000051B0000}"/>
    <cellStyle name="输入 3 3 2 2" xfId="6870" xr:uid="{00000000-0005-0000-0000-0000061B0000}"/>
    <cellStyle name="输入 3 3 2 2 2 2" xfId="6871" xr:uid="{00000000-0005-0000-0000-0000071B0000}"/>
    <cellStyle name="输入 3 3 2 2 3 2" xfId="6872" xr:uid="{00000000-0005-0000-0000-0000081B0000}"/>
    <cellStyle name="输入 3 3 2 2 4" xfId="6873" xr:uid="{00000000-0005-0000-0000-0000091B0000}"/>
    <cellStyle name="输入 3 3 2 2 5 2" xfId="6874" xr:uid="{00000000-0005-0000-0000-00000A1B0000}"/>
    <cellStyle name="输入 3 3 2 2 6 2" xfId="6875" xr:uid="{00000000-0005-0000-0000-00000B1B0000}"/>
    <cellStyle name="输入 3 3 2 2 8" xfId="6876" xr:uid="{00000000-0005-0000-0000-00000C1B0000}"/>
    <cellStyle name="输入 3 3 2 2 8 2" xfId="6877" xr:uid="{00000000-0005-0000-0000-00000D1B0000}"/>
    <cellStyle name="输入 3 3 2 4 2" xfId="6878" xr:uid="{00000000-0005-0000-0000-00000E1B0000}"/>
    <cellStyle name="输入 3 3 2 5" xfId="6879" xr:uid="{00000000-0005-0000-0000-00000F1B0000}"/>
    <cellStyle name="输入 3 3 2 5 2" xfId="6880" xr:uid="{00000000-0005-0000-0000-0000101B0000}"/>
    <cellStyle name="输入 3 3 2 6 2" xfId="6881" xr:uid="{00000000-0005-0000-0000-0000111B0000}"/>
    <cellStyle name="输入 3 3 2 7 2" xfId="6882" xr:uid="{00000000-0005-0000-0000-0000121B0000}"/>
    <cellStyle name="输入 3 3 3" xfId="6883" xr:uid="{00000000-0005-0000-0000-0000131B0000}"/>
    <cellStyle name="输入 3 3 3 2" xfId="6884" xr:uid="{00000000-0005-0000-0000-0000141B0000}"/>
    <cellStyle name="输入 3 3 3 3" xfId="6885" xr:uid="{00000000-0005-0000-0000-0000151B0000}"/>
    <cellStyle name="输入 3 3 3 3 2" xfId="6886" xr:uid="{00000000-0005-0000-0000-0000161B0000}"/>
    <cellStyle name="输入 3 3 3 4 2" xfId="6887" xr:uid="{00000000-0005-0000-0000-0000171B0000}"/>
    <cellStyle name="输入 3 3 3 7 2 2" xfId="6888" xr:uid="{00000000-0005-0000-0000-0000181B0000}"/>
    <cellStyle name="输入 3 3 3 7 3 2" xfId="6889" xr:uid="{00000000-0005-0000-0000-0000191B0000}"/>
    <cellStyle name="输入 3 3 3 8" xfId="6890" xr:uid="{00000000-0005-0000-0000-00001A1B0000}"/>
    <cellStyle name="输入 3 3 4" xfId="6891" xr:uid="{00000000-0005-0000-0000-00001B1B0000}"/>
    <cellStyle name="输入 3 3 4 2" xfId="6892" xr:uid="{00000000-0005-0000-0000-00001C1B0000}"/>
    <cellStyle name="输入 3 3 5" xfId="6893" xr:uid="{00000000-0005-0000-0000-00001D1B0000}"/>
    <cellStyle name="输入 3 3 5 2" xfId="6894" xr:uid="{00000000-0005-0000-0000-00001E1B0000}"/>
    <cellStyle name="输入 3 3 6" xfId="6895" xr:uid="{00000000-0005-0000-0000-00001F1B0000}"/>
    <cellStyle name="输入 3 3 6 2" xfId="6896" xr:uid="{00000000-0005-0000-0000-0000201B0000}"/>
    <cellStyle name="输入 3 3 8" xfId="6897" xr:uid="{00000000-0005-0000-0000-0000211B0000}"/>
    <cellStyle name="输入 3 3 8 2" xfId="6898" xr:uid="{00000000-0005-0000-0000-0000221B0000}"/>
    <cellStyle name="输入 3 4" xfId="6899" xr:uid="{00000000-0005-0000-0000-0000231B0000}"/>
    <cellStyle name="输入 3 4 2" xfId="6900" xr:uid="{00000000-0005-0000-0000-0000241B0000}"/>
    <cellStyle name="输入 3 4 2 2" xfId="6901" xr:uid="{00000000-0005-0000-0000-0000251B0000}"/>
    <cellStyle name="输入 3 4 2 3" xfId="6902" xr:uid="{00000000-0005-0000-0000-0000261B0000}"/>
    <cellStyle name="输入 3 4 2 4 2" xfId="6903" xr:uid="{00000000-0005-0000-0000-0000271B0000}"/>
    <cellStyle name="输入 3 4 2 7" xfId="6904" xr:uid="{00000000-0005-0000-0000-0000281B0000}"/>
    <cellStyle name="输入 3 4 2 7 2" xfId="6905" xr:uid="{00000000-0005-0000-0000-0000291B0000}"/>
    <cellStyle name="输入 3 4 2 7 3 2" xfId="6906" xr:uid="{00000000-0005-0000-0000-00002A1B0000}"/>
    <cellStyle name="输入 3 4 2 8 2" xfId="6907" xr:uid="{00000000-0005-0000-0000-00002B1B0000}"/>
    <cellStyle name="输入 3 4 3 2" xfId="6908" xr:uid="{00000000-0005-0000-0000-00002C1B0000}"/>
    <cellStyle name="输入 3 4 4" xfId="6909" xr:uid="{00000000-0005-0000-0000-00002D1B0000}"/>
    <cellStyle name="输入 3 4 5" xfId="6910" xr:uid="{00000000-0005-0000-0000-00002E1B0000}"/>
    <cellStyle name="输入 3 4 5 2" xfId="6911" xr:uid="{00000000-0005-0000-0000-00002F1B0000}"/>
    <cellStyle name="输入 3 4 7" xfId="6912" xr:uid="{00000000-0005-0000-0000-0000301B0000}"/>
    <cellStyle name="输入 3 4 7 2" xfId="6913" xr:uid="{00000000-0005-0000-0000-0000311B0000}"/>
    <cellStyle name="输入 3 5" xfId="6914" xr:uid="{00000000-0005-0000-0000-0000321B0000}"/>
    <cellStyle name="输入 3 5 3" xfId="6915" xr:uid="{00000000-0005-0000-0000-0000331B0000}"/>
    <cellStyle name="输入 3 5 3 2" xfId="6916" xr:uid="{00000000-0005-0000-0000-0000341B0000}"/>
    <cellStyle name="输入 3 5 5" xfId="6917" xr:uid="{00000000-0005-0000-0000-0000351B0000}"/>
    <cellStyle name="输入 3 5 5 2" xfId="6918" xr:uid="{00000000-0005-0000-0000-0000361B0000}"/>
    <cellStyle name="输入 3 5 6" xfId="6919" xr:uid="{00000000-0005-0000-0000-0000371B0000}"/>
    <cellStyle name="输入 3 5 7 2 2 2" xfId="6920" xr:uid="{00000000-0005-0000-0000-0000381B0000}"/>
    <cellStyle name="输入 3 9 2" xfId="6921" xr:uid="{00000000-0005-0000-0000-0000391B0000}"/>
    <cellStyle name="输入 4" xfId="6922" xr:uid="{00000000-0005-0000-0000-00003A1B0000}"/>
    <cellStyle name="输入 4 2" xfId="6923" xr:uid="{00000000-0005-0000-0000-00003B1B0000}"/>
    <cellStyle name="输入 4 2 2" xfId="6924" xr:uid="{00000000-0005-0000-0000-00003C1B0000}"/>
    <cellStyle name="输入 4 2 2 2" xfId="6925" xr:uid="{00000000-0005-0000-0000-00003D1B0000}"/>
    <cellStyle name="输入 4 2 2 2 2 2" xfId="6926" xr:uid="{00000000-0005-0000-0000-00003E1B0000}"/>
    <cellStyle name="输入 4 2 2 2 4" xfId="6927" xr:uid="{00000000-0005-0000-0000-00003F1B0000}"/>
    <cellStyle name="输入 4 2 2 2 5" xfId="6928" xr:uid="{00000000-0005-0000-0000-0000401B0000}"/>
    <cellStyle name="输入 4 2 2 2 6 2" xfId="6929" xr:uid="{00000000-0005-0000-0000-0000411B0000}"/>
    <cellStyle name="输入 4 2 2 2 7" xfId="6930" xr:uid="{00000000-0005-0000-0000-0000421B0000}"/>
    <cellStyle name="输入 4 2 2 2 7 2" xfId="6931" xr:uid="{00000000-0005-0000-0000-0000431B0000}"/>
    <cellStyle name="输入 4 2 2 2 7 2 2" xfId="6932" xr:uid="{00000000-0005-0000-0000-0000441B0000}"/>
    <cellStyle name="输入 4 2 2 4 2" xfId="6933" xr:uid="{00000000-0005-0000-0000-0000451B0000}"/>
    <cellStyle name="输入 4 2 2 5 2" xfId="6934" xr:uid="{00000000-0005-0000-0000-0000461B0000}"/>
    <cellStyle name="输入 4 2 3" xfId="6935" xr:uid="{00000000-0005-0000-0000-0000471B0000}"/>
    <cellStyle name="输入 4 2 3 3" xfId="6936" xr:uid="{00000000-0005-0000-0000-0000481B0000}"/>
    <cellStyle name="输入 4 2 3 3 2" xfId="6937" xr:uid="{00000000-0005-0000-0000-0000491B0000}"/>
    <cellStyle name="输入 4 2 3 4" xfId="6938" xr:uid="{00000000-0005-0000-0000-00004A1B0000}"/>
    <cellStyle name="输入 4 2 3 6" xfId="6939" xr:uid="{00000000-0005-0000-0000-00004B1B0000}"/>
    <cellStyle name="输入 4 2 3 8 2" xfId="6940" xr:uid="{00000000-0005-0000-0000-00004C1B0000}"/>
    <cellStyle name="输入 4 3" xfId="6941" xr:uid="{00000000-0005-0000-0000-00004D1B0000}"/>
    <cellStyle name="输入 4 3 2" xfId="6942" xr:uid="{00000000-0005-0000-0000-00004E1B0000}"/>
    <cellStyle name="输入 4 3 2 4 2" xfId="6943" xr:uid="{00000000-0005-0000-0000-00004F1B0000}"/>
    <cellStyle name="输入 4 3 2 7 2 2" xfId="6944" xr:uid="{00000000-0005-0000-0000-0000501B0000}"/>
    <cellStyle name="输入 4 3 2 7 3 2" xfId="6945" xr:uid="{00000000-0005-0000-0000-0000511B0000}"/>
    <cellStyle name="输入 4 3 3" xfId="6946" xr:uid="{00000000-0005-0000-0000-0000521B0000}"/>
    <cellStyle name="输入 4 3 4" xfId="6947" xr:uid="{00000000-0005-0000-0000-0000531B0000}"/>
    <cellStyle name="输入 4 3 6" xfId="6948" xr:uid="{00000000-0005-0000-0000-0000541B0000}"/>
    <cellStyle name="输入 4 4" xfId="6949" xr:uid="{00000000-0005-0000-0000-0000551B0000}"/>
    <cellStyle name="输入 4 4 3" xfId="6950" xr:uid="{00000000-0005-0000-0000-0000561B0000}"/>
    <cellStyle name="输入 4 4 3 2" xfId="6951" xr:uid="{00000000-0005-0000-0000-0000571B0000}"/>
    <cellStyle name="输入 4 4 5" xfId="6952" xr:uid="{00000000-0005-0000-0000-0000581B0000}"/>
    <cellStyle name="输入 4 4 6" xfId="6953" xr:uid="{00000000-0005-0000-0000-0000591B0000}"/>
    <cellStyle name="输入 4 4 7" xfId="6954" xr:uid="{00000000-0005-0000-0000-00005A1B0000}"/>
    <cellStyle name="输入 4 4 7 3" xfId="6955" xr:uid="{00000000-0005-0000-0000-00005B1B0000}"/>
    <cellStyle name="输入 4 4 8" xfId="6956" xr:uid="{00000000-0005-0000-0000-00005C1B0000}"/>
    <cellStyle name="输入 4 4 8 2" xfId="6957" xr:uid="{00000000-0005-0000-0000-00005D1B0000}"/>
    <cellStyle name="输入 4 6" xfId="6958" xr:uid="{00000000-0005-0000-0000-00005E1B0000}"/>
    <cellStyle name="输入 4 6 2" xfId="6959" xr:uid="{00000000-0005-0000-0000-00005F1B0000}"/>
    <cellStyle name="输入 4 9 2" xfId="6960" xr:uid="{00000000-0005-0000-0000-0000601B0000}"/>
    <cellStyle name="输入 5" xfId="6961" xr:uid="{00000000-0005-0000-0000-0000611B0000}"/>
    <cellStyle name="输入 5 2" xfId="6962" xr:uid="{00000000-0005-0000-0000-0000621B0000}"/>
    <cellStyle name="输入 5 2 2" xfId="6963" xr:uid="{00000000-0005-0000-0000-0000631B0000}"/>
    <cellStyle name="输入 5 2 2 2" xfId="6964" xr:uid="{00000000-0005-0000-0000-0000641B0000}"/>
    <cellStyle name="输入 5 2 2 2 4" xfId="6965" xr:uid="{00000000-0005-0000-0000-0000651B0000}"/>
    <cellStyle name="输入 5 2 2 2 5" xfId="6966" xr:uid="{00000000-0005-0000-0000-0000661B0000}"/>
    <cellStyle name="输入 5 2 2 2 7" xfId="6967" xr:uid="{00000000-0005-0000-0000-0000671B0000}"/>
    <cellStyle name="输入 5 2 2 2 7 3" xfId="6968" xr:uid="{00000000-0005-0000-0000-0000681B0000}"/>
    <cellStyle name="输入 5 2 2 2 7 3 2" xfId="6969" xr:uid="{00000000-0005-0000-0000-0000691B0000}"/>
    <cellStyle name="输入 5 2 2 3" xfId="6970" xr:uid="{00000000-0005-0000-0000-00006A1B0000}"/>
    <cellStyle name="输入 5 2 2 4" xfId="6971" xr:uid="{00000000-0005-0000-0000-00006B1B0000}"/>
    <cellStyle name="输入 5 2 2 5 2" xfId="6972" xr:uid="{00000000-0005-0000-0000-00006C1B0000}"/>
    <cellStyle name="输入 5 2 3" xfId="6973" xr:uid="{00000000-0005-0000-0000-00006D1B0000}"/>
    <cellStyle name="输入 5 2 3 6 2" xfId="6974" xr:uid="{00000000-0005-0000-0000-00006E1B0000}"/>
    <cellStyle name="输入 5 2 3 7 3" xfId="6975" xr:uid="{00000000-0005-0000-0000-00006F1B0000}"/>
    <cellStyle name="输入 5 2 3 8" xfId="6976" xr:uid="{00000000-0005-0000-0000-0000701B0000}"/>
    <cellStyle name="输入 5 2 5" xfId="6977" xr:uid="{00000000-0005-0000-0000-0000711B0000}"/>
    <cellStyle name="输入 5 2 6 2" xfId="6978" xr:uid="{00000000-0005-0000-0000-0000721B0000}"/>
    <cellStyle name="输入 5 2 7" xfId="6979" xr:uid="{00000000-0005-0000-0000-0000731B0000}"/>
    <cellStyle name="输入 5 2 7 2" xfId="6980" xr:uid="{00000000-0005-0000-0000-0000741B0000}"/>
    <cellStyle name="输入 5 3" xfId="6981" xr:uid="{00000000-0005-0000-0000-0000751B0000}"/>
    <cellStyle name="输入 5 3 2" xfId="6982" xr:uid="{00000000-0005-0000-0000-0000761B0000}"/>
    <cellStyle name="输入 5 3 2 6 2" xfId="6983" xr:uid="{00000000-0005-0000-0000-0000771B0000}"/>
    <cellStyle name="输入 5 3 2 7 2 2" xfId="6984" xr:uid="{00000000-0005-0000-0000-0000781B0000}"/>
    <cellStyle name="输入 5 3 2 7 3" xfId="6985" xr:uid="{00000000-0005-0000-0000-0000791B0000}"/>
    <cellStyle name="输入 5 3 5" xfId="6986" xr:uid="{00000000-0005-0000-0000-00007A1B0000}"/>
    <cellStyle name="输入 5 3 7" xfId="6987" xr:uid="{00000000-0005-0000-0000-00007B1B0000}"/>
    <cellStyle name="输入 5 4" xfId="6988" xr:uid="{00000000-0005-0000-0000-00007C1B0000}"/>
    <cellStyle name="输入 5 4 2" xfId="6989" xr:uid="{00000000-0005-0000-0000-00007D1B0000}"/>
    <cellStyle name="输入 5 4 3" xfId="6990" xr:uid="{00000000-0005-0000-0000-00007E1B0000}"/>
    <cellStyle name="输入 5 4 4 2" xfId="6991" xr:uid="{00000000-0005-0000-0000-00007F1B0000}"/>
    <cellStyle name="输入 5 4 5 2" xfId="6992" xr:uid="{00000000-0005-0000-0000-0000801B0000}"/>
    <cellStyle name="输入 5 4 7" xfId="6993" xr:uid="{00000000-0005-0000-0000-0000811B0000}"/>
    <cellStyle name="输入 5 4 7 3" xfId="6994" xr:uid="{00000000-0005-0000-0000-0000821B0000}"/>
    <cellStyle name="输入 5 4 7 3 2" xfId="6995" xr:uid="{00000000-0005-0000-0000-0000831B0000}"/>
    <cellStyle name="输入 5 8 2" xfId="6996" xr:uid="{00000000-0005-0000-0000-0000841B0000}"/>
    <cellStyle name="输入 5 9" xfId="6997" xr:uid="{00000000-0005-0000-0000-0000851B0000}"/>
    <cellStyle name="输入 5 9 2" xfId="6998" xr:uid="{00000000-0005-0000-0000-0000861B0000}"/>
    <cellStyle name="输入 6" xfId="6999" xr:uid="{00000000-0005-0000-0000-0000871B0000}"/>
    <cellStyle name="输入 6 2" xfId="7000" xr:uid="{00000000-0005-0000-0000-0000881B0000}"/>
    <cellStyle name="输入 6 2 2" xfId="7001" xr:uid="{00000000-0005-0000-0000-0000891B0000}"/>
    <cellStyle name="输入 6 2 2 2 2" xfId="7002" xr:uid="{00000000-0005-0000-0000-00008A1B0000}"/>
    <cellStyle name="输入 6 2 2 3" xfId="7003" xr:uid="{00000000-0005-0000-0000-00008B1B0000}"/>
    <cellStyle name="输入 6 2 2 5" xfId="7004" xr:uid="{00000000-0005-0000-0000-00008C1B0000}"/>
    <cellStyle name="输入 6 2 2 6" xfId="7005" xr:uid="{00000000-0005-0000-0000-00008D1B0000}"/>
    <cellStyle name="输入 6 2 2 6 2" xfId="7006" xr:uid="{00000000-0005-0000-0000-00008E1B0000}"/>
    <cellStyle name="输入 6 2 2 7 2 2" xfId="7007" xr:uid="{00000000-0005-0000-0000-00008F1B0000}"/>
    <cellStyle name="输入 6 2 2 7 3" xfId="7008" xr:uid="{00000000-0005-0000-0000-0000901B0000}"/>
    <cellStyle name="输入 6 2 2 8" xfId="7009" xr:uid="{00000000-0005-0000-0000-0000911B0000}"/>
    <cellStyle name="输入 6 2 3" xfId="7010" xr:uid="{00000000-0005-0000-0000-0000921B0000}"/>
    <cellStyle name="输入 6 2 6 2" xfId="7011" xr:uid="{00000000-0005-0000-0000-0000931B0000}"/>
    <cellStyle name="输入 6 2 7" xfId="7012" xr:uid="{00000000-0005-0000-0000-0000941B0000}"/>
    <cellStyle name="输入 6 3" xfId="7013" xr:uid="{00000000-0005-0000-0000-0000951B0000}"/>
    <cellStyle name="输入 6 3 5 2" xfId="7014" xr:uid="{00000000-0005-0000-0000-0000961B0000}"/>
    <cellStyle name="输入 6 3 6" xfId="7015" xr:uid="{00000000-0005-0000-0000-0000971B0000}"/>
    <cellStyle name="输入 6 3 7 3" xfId="7016" xr:uid="{00000000-0005-0000-0000-0000981B0000}"/>
    <cellStyle name="输入 6 3 8" xfId="7017" xr:uid="{00000000-0005-0000-0000-0000991B0000}"/>
    <cellStyle name="输入 6 4" xfId="7018" xr:uid="{00000000-0005-0000-0000-00009A1B0000}"/>
    <cellStyle name="输入 7" xfId="7019" xr:uid="{00000000-0005-0000-0000-00009B1B0000}"/>
    <cellStyle name="输入 7 2" xfId="7020" xr:uid="{00000000-0005-0000-0000-00009C1B0000}"/>
    <cellStyle name="输入 7 4" xfId="7021" xr:uid="{00000000-0005-0000-0000-00009D1B0000}"/>
    <cellStyle name="输入 7 6" xfId="7022" xr:uid="{00000000-0005-0000-0000-00009E1B0000}"/>
    <cellStyle name="输入 8" xfId="7023" xr:uid="{00000000-0005-0000-0000-00009F1B0000}"/>
    <cellStyle name="输入 8 3" xfId="7024" xr:uid="{00000000-0005-0000-0000-0000A01B0000}"/>
    <cellStyle name="输入 8 3 2" xfId="7025" xr:uid="{00000000-0005-0000-0000-0000A11B0000}"/>
    <cellStyle name="输入 8 7 2" xfId="7026" xr:uid="{00000000-0005-0000-0000-0000A21B0000}"/>
    <cellStyle name="输入 8 7 2 2" xfId="7027" xr:uid="{00000000-0005-0000-0000-0000A31B0000}"/>
    <cellStyle name="输入 8 7 2 2 2" xfId="7028" xr:uid="{00000000-0005-0000-0000-0000A41B0000}"/>
    <cellStyle name="输入 8 8" xfId="7029" xr:uid="{00000000-0005-0000-0000-0000A51B0000}"/>
    <cellStyle name="输入 9" xfId="7030" xr:uid="{00000000-0005-0000-0000-0000A61B0000}"/>
    <cellStyle name="输入 9 2" xfId="7031" xr:uid="{00000000-0005-0000-0000-0000A71B0000}"/>
    <cellStyle name="数字" xfId="7032" xr:uid="{00000000-0005-0000-0000-0000A81B0000}"/>
    <cellStyle name="数字 10" xfId="7033" xr:uid="{00000000-0005-0000-0000-0000A91B0000}"/>
    <cellStyle name="数字 10 2" xfId="7034" xr:uid="{00000000-0005-0000-0000-0000AA1B0000}"/>
    <cellStyle name="数字 10 2 2" xfId="7035" xr:uid="{00000000-0005-0000-0000-0000AB1B0000}"/>
    <cellStyle name="数字 10 3" xfId="7036" xr:uid="{00000000-0005-0000-0000-0000AC1B0000}"/>
    <cellStyle name="数字 11 2" xfId="7037" xr:uid="{00000000-0005-0000-0000-0000AD1B0000}"/>
    <cellStyle name="数字 2" xfId="7038" xr:uid="{00000000-0005-0000-0000-0000AE1B0000}"/>
    <cellStyle name="数字 2 10 2" xfId="7039" xr:uid="{00000000-0005-0000-0000-0000AF1B0000}"/>
    <cellStyle name="数字 2 2" xfId="7040" xr:uid="{00000000-0005-0000-0000-0000B01B0000}"/>
    <cellStyle name="数字 2 2 10" xfId="7041" xr:uid="{00000000-0005-0000-0000-0000B11B0000}"/>
    <cellStyle name="数字 2 2 2" xfId="7042" xr:uid="{00000000-0005-0000-0000-0000B21B0000}"/>
    <cellStyle name="数字 2 2 2 2" xfId="7043" xr:uid="{00000000-0005-0000-0000-0000B31B0000}"/>
    <cellStyle name="数字 2 2 2 2 2 2" xfId="7044" xr:uid="{00000000-0005-0000-0000-0000B41B0000}"/>
    <cellStyle name="数字 2 2 2 2 2 2 2" xfId="7045" xr:uid="{00000000-0005-0000-0000-0000B51B0000}"/>
    <cellStyle name="数字 2 2 2 2 2 3 2" xfId="7046" xr:uid="{00000000-0005-0000-0000-0000B61B0000}"/>
    <cellStyle name="数字 2 2 2 2 3 2" xfId="7047" xr:uid="{00000000-0005-0000-0000-0000B71B0000}"/>
    <cellStyle name="数字 2 2 2 2 3 2 2" xfId="7048" xr:uid="{00000000-0005-0000-0000-0000B81B0000}"/>
    <cellStyle name="数字 2 2 2 2 6 2" xfId="7049" xr:uid="{00000000-0005-0000-0000-0000B91B0000}"/>
    <cellStyle name="数字 2 2 2 2 7" xfId="7050" xr:uid="{00000000-0005-0000-0000-0000BA1B0000}"/>
    <cellStyle name="数字 2 2 2 2 7 2" xfId="7051" xr:uid="{00000000-0005-0000-0000-0000BB1B0000}"/>
    <cellStyle name="数字 2 2 2 2 8" xfId="7052" xr:uid="{00000000-0005-0000-0000-0000BC1B0000}"/>
    <cellStyle name="数字 2 2 2 3 2" xfId="7053" xr:uid="{00000000-0005-0000-0000-0000BD1B0000}"/>
    <cellStyle name="数字 2 2 2 3 2 2" xfId="7054" xr:uid="{00000000-0005-0000-0000-0000BE1B0000}"/>
    <cellStyle name="数字 2 2 2 3 3 2" xfId="7055" xr:uid="{00000000-0005-0000-0000-0000BF1B0000}"/>
    <cellStyle name="数字 2 2 2 4 2 2" xfId="7056" xr:uid="{00000000-0005-0000-0000-0000C01B0000}"/>
    <cellStyle name="数字 2 2 2 4 3" xfId="7057" xr:uid="{00000000-0005-0000-0000-0000C11B0000}"/>
    <cellStyle name="数字 2 2 2 5" xfId="7058" xr:uid="{00000000-0005-0000-0000-0000C21B0000}"/>
    <cellStyle name="数字 2 2 2 5 2" xfId="7059" xr:uid="{00000000-0005-0000-0000-0000C31B0000}"/>
    <cellStyle name="数字 2 2 2 5 2 2" xfId="7060" xr:uid="{00000000-0005-0000-0000-0000C41B0000}"/>
    <cellStyle name="数字 2 2 2 8" xfId="7061" xr:uid="{00000000-0005-0000-0000-0000C51B0000}"/>
    <cellStyle name="数字 2 2 2 8 2" xfId="7062" xr:uid="{00000000-0005-0000-0000-0000C61B0000}"/>
    <cellStyle name="数字 2 2 3" xfId="7063" xr:uid="{00000000-0005-0000-0000-0000C71B0000}"/>
    <cellStyle name="数字 2 2 3 2 2" xfId="7064" xr:uid="{00000000-0005-0000-0000-0000C81B0000}"/>
    <cellStyle name="数字 2 2 3 2 3" xfId="7065" xr:uid="{00000000-0005-0000-0000-0000C91B0000}"/>
    <cellStyle name="数字 2 2 3 3 2" xfId="7066" xr:uid="{00000000-0005-0000-0000-0000CA1B0000}"/>
    <cellStyle name="数字 2 2 3 4" xfId="7067" xr:uid="{00000000-0005-0000-0000-0000CB1B0000}"/>
    <cellStyle name="数字 2 2 3 4 2" xfId="7068" xr:uid="{00000000-0005-0000-0000-0000CC1B0000}"/>
    <cellStyle name="数字 2 2 3 4 3" xfId="7069" xr:uid="{00000000-0005-0000-0000-0000CD1B0000}"/>
    <cellStyle name="数字 2 2 3 5" xfId="7070" xr:uid="{00000000-0005-0000-0000-0000CE1B0000}"/>
    <cellStyle name="数字 2 2 3 5 2 2" xfId="7071" xr:uid="{00000000-0005-0000-0000-0000CF1B0000}"/>
    <cellStyle name="数字 2 2 3 7" xfId="7072" xr:uid="{00000000-0005-0000-0000-0000D01B0000}"/>
    <cellStyle name="数字 2 2 4 2 2" xfId="7073" xr:uid="{00000000-0005-0000-0000-0000D11B0000}"/>
    <cellStyle name="数字 2 2 4 3" xfId="7074" xr:uid="{00000000-0005-0000-0000-0000D21B0000}"/>
    <cellStyle name="数字 2 2 4 4" xfId="7075" xr:uid="{00000000-0005-0000-0000-0000D31B0000}"/>
    <cellStyle name="数字 2 3" xfId="7076" xr:uid="{00000000-0005-0000-0000-0000D41B0000}"/>
    <cellStyle name="数字 2 3 2" xfId="7077" xr:uid="{00000000-0005-0000-0000-0000D51B0000}"/>
    <cellStyle name="数字 2 3 2 2 2" xfId="7078" xr:uid="{00000000-0005-0000-0000-0000D61B0000}"/>
    <cellStyle name="数字 2 3 2 3" xfId="7079" xr:uid="{00000000-0005-0000-0000-0000D71B0000}"/>
    <cellStyle name="数字 2 3 2 3 2 2" xfId="7080" xr:uid="{00000000-0005-0000-0000-0000D81B0000}"/>
    <cellStyle name="数字 2 3 2 4 3" xfId="7081" xr:uid="{00000000-0005-0000-0000-0000D91B0000}"/>
    <cellStyle name="数字 2 3 2 5 2" xfId="7082" xr:uid="{00000000-0005-0000-0000-0000DA1B0000}"/>
    <cellStyle name="数字 2 3 2 6" xfId="7083" xr:uid="{00000000-0005-0000-0000-0000DB1B0000}"/>
    <cellStyle name="数字 2 3 2 6 2 2" xfId="7084" xr:uid="{00000000-0005-0000-0000-0000DC1B0000}"/>
    <cellStyle name="数字 2 3 2 6 3" xfId="7085" xr:uid="{00000000-0005-0000-0000-0000DD1B0000}"/>
    <cellStyle name="数字 2 3 3 4" xfId="7086" xr:uid="{00000000-0005-0000-0000-0000DE1B0000}"/>
    <cellStyle name="数字 2 3 4" xfId="7087" xr:uid="{00000000-0005-0000-0000-0000DF1B0000}"/>
    <cellStyle name="数字 2 3 4 3" xfId="7088" xr:uid="{00000000-0005-0000-0000-0000E01B0000}"/>
    <cellStyle name="数字 2 3 7" xfId="7089" xr:uid="{00000000-0005-0000-0000-0000E11B0000}"/>
    <cellStyle name="数字 2 4" xfId="7090" xr:uid="{00000000-0005-0000-0000-0000E21B0000}"/>
    <cellStyle name="数字 2 4 2" xfId="7091" xr:uid="{00000000-0005-0000-0000-0000E31B0000}"/>
    <cellStyle name="数字 2 4 2 3 2" xfId="7092" xr:uid="{00000000-0005-0000-0000-0000E41B0000}"/>
    <cellStyle name="数字 2 4 2 4" xfId="7093" xr:uid="{00000000-0005-0000-0000-0000E51B0000}"/>
    <cellStyle name="数字 2 4 3 2" xfId="7094" xr:uid="{00000000-0005-0000-0000-0000E61B0000}"/>
    <cellStyle name="数字 2 4 4" xfId="7095" xr:uid="{00000000-0005-0000-0000-0000E71B0000}"/>
    <cellStyle name="数字 2 4 4 2 2" xfId="7096" xr:uid="{00000000-0005-0000-0000-0000E81B0000}"/>
    <cellStyle name="数字 2 4 5 2" xfId="7097" xr:uid="{00000000-0005-0000-0000-0000E91B0000}"/>
    <cellStyle name="数字 2 4 5 3" xfId="7098" xr:uid="{00000000-0005-0000-0000-0000EA1B0000}"/>
    <cellStyle name="数字 2 4 6 2" xfId="7099" xr:uid="{00000000-0005-0000-0000-0000EB1B0000}"/>
    <cellStyle name="数字 2 4 6 2 2" xfId="7100" xr:uid="{00000000-0005-0000-0000-0000EC1B0000}"/>
    <cellStyle name="数字 2 4 8" xfId="7101" xr:uid="{00000000-0005-0000-0000-0000ED1B0000}"/>
    <cellStyle name="数字 2 5" xfId="7102" xr:uid="{00000000-0005-0000-0000-0000EE1B0000}"/>
    <cellStyle name="数字 2 5 2" xfId="7103" xr:uid="{00000000-0005-0000-0000-0000EF1B0000}"/>
    <cellStyle name="数字 2 8 2 2" xfId="7104" xr:uid="{00000000-0005-0000-0000-0000F01B0000}"/>
    <cellStyle name="数字 2 9 2" xfId="7105" xr:uid="{00000000-0005-0000-0000-0000F11B0000}"/>
    <cellStyle name="数字 2 9 2 2" xfId="7106" xr:uid="{00000000-0005-0000-0000-0000F21B0000}"/>
    <cellStyle name="数字 3" xfId="7107" xr:uid="{00000000-0005-0000-0000-0000F31B0000}"/>
    <cellStyle name="数字 3 2" xfId="7108" xr:uid="{00000000-0005-0000-0000-0000F41B0000}"/>
    <cellStyle name="数字 3 2 2" xfId="7109" xr:uid="{00000000-0005-0000-0000-0000F51B0000}"/>
    <cellStyle name="数字 3 2 2 2" xfId="7110" xr:uid="{00000000-0005-0000-0000-0000F61B0000}"/>
    <cellStyle name="数字 3 2 2 2 2" xfId="7111" xr:uid="{00000000-0005-0000-0000-0000F71B0000}"/>
    <cellStyle name="数字 3 2 2 2 2 2" xfId="7112" xr:uid="{00000000-0005-0000-0000-0000F81B0000}"/>
    <cellStyle name="数字 3 2 2 2 3 2" xfId="7113" xr:uid="{00000000-0005-0000-0000-0000F91B0000}"/>
    <cellStyle name="数字 3 2 2 2 4" xfId="7114" xr:uid="{00000000-0005-0000-0000-0000FA1B0000}"/>
    <cellStyle name="数字 3 2 2 3" xfId="7115" xr:uid="{00000000-0005-0000-0000-0000FB1B0000}"/>
    <cellStyle name="数字 3 2 2 4 2" xfId="7116" xr:uid="{00000000-0005-0000-0000-0000FC1B0000}"/>
    <cellStyle name="数字 3 2 2 4 2 2" xfId="7117" xr:uid="{00000000-0005-0000-0000-0000FD1B0000}"/>
    <cellStyle name="数字 3 2 2 5" xfId="7118" xr:uid="{00000000-0005-0000-0000-0000FE1B0000}"/>
    <cellStyle name="数字 3 2 2 5 2" xfId="7119" xr:uid="{00000000-0005-0000-0000-0000FF1B0000}"/>
    <cellStyle name="数字 3 2 2 5 2 2" xfId="7120" xr:uid="{00000000-0005-0000-0000-0000001C0000}"/>
    <cellStyle name="数字 3 2 2 6" xfId="7121" xr:uid="{00000000-0005-0000-0000-0000011C0000}"/>
    <cellStyle name="数字 3 2 2 7" xfId="7122" xr:uid="{00000000-0005-0000-0000-0000021C0000}"/>
    <cellStyle name="数字 3 2 2 7 2" xfId="7123" xr:uid="{00000000-0005-0000-0000-0000031C0000}"/>
    <cellStyle name="数字 3 2 3 2" xfId="7124" xr:uid="{00000000-0005-0000-0000-0000041C0000}"/>
    <cellStyle name="数字 3 2 3 2 2" xfId="7125" xr:uid="{00000000-0005-0000-0000-0000051C0000}"/>
    <cellStyle name="数字 3 2 3 3 2" xfId="7126" xr:uid="{00000000-0005-0000-0000-0000061C0000}"/>
    <cellStyle name="数字 3 2 4" xfId="7127" xr:uid="{00000000-0005-0000-0000-0000071C0000}"/>
    <cellStyle name="数字 3 2 4 2" xfId="7128" xr:uid="{00000000-0005-0000-0000-0000081C0000}"/>
    <cellStyle name="数字 3 2 5 2" xfId="7129" xr:uid="{00000000-0005-0000-0000-0000091C0000}"/>
    <cellStyle name="数字 3 2 5 2 2" xfId="7130" xr:uid="{00000000-0005-0000-0000-00000A1C0000}"/>
    <cellStyle name="数字 3 2 5 3" xfId="7131" xr:uid="{00000000-0005-0000-0000-00000B1C0000}"/>
    <cellStyle name="数字 3 2 6 2 2" xfId="7132" xr:uid="{00000000-0005-0000-0000-00000C1C0000}"/>
    <cellStyle name="数字 3 3" xfId="7133" xr:uid="{00000000-0005-0000-0000-00000D1C0000}"/>
    <cellStyle name="数字 3 3 2 2" xfId="7134" xr:uid="{00000000-0005-0000-0000-00000E1C0000}"/>
    <cellStyle name="数字 3 3 2 4" xfId="7135" xr:uid="{00000000-0005-0000-0000-00000F1C0000}"/>
    <cellStyle name="数字 3 3 4 2 2" xfId="7136" xr:uid="{00000000-0005-0000-0000-0000101C0000}"/>
    <cellStyle name="数字 3 3 5 2" xfId="7137" xr:uid="{00000000-0005-0000-0000-0000111C0000}"/>
    <cellStyle name="数字 3 3 6" xfId="7138" xr:uid="{00000000-0005-0000-0000-0000121C0000}"/>
    <cellStyle name="数字 3 3 6 2 2" xfId="7139" xr:uid="{00000000-0005-0000-0000-0000131C0000}"/>
    <cellStyle name="数字 3 3 6 3" xfId="7140" xr:uid="{00000000-0005-0000-0000-0000141C0000}"/>
    <cellStyle name="数字 3 3 8" xfId="7141" xr:uid="{00000000-0005-0000-0000-0000151C0000}"/>
    <cellStyle name="数字 3 4 3 2" xfId="7142" xr:uid="{00000000-0005-0000-0000-0000161C0000}"/>
    <cellStyle name="数字 3 5" xfId="7143" xr:uid="{00000000-0005-0000-0000-0000171C0000}"/>
    <cellStyle name="数字 3 5 2 2" xfId="7144" xr:uid="{00000000-0005-0000-0000-0000181C0000}"/>
    <cellStyle name="数字 3 7 2 2" xfId="7145" xr:uid="{00000000-0005-0000-0000-0000191C0000}"/>
    <cellStyle name="数字 3 8 2" xfId="7146" xr:uid="{00000000-0005-0000-0000-00001A1C0000}"/>
    <cellStyle name="数字 3 8 2 2" xfId="7147" xr:uid="{00000000-0005-0000-0000-00001B1C0000}"/>
    <cellStyle name="数字 3 8 3" xfId="7148" xr:uid="{00000000-0005-0000-0000-00001C1C0000}"/>
    <cellStyle name="数字 4" xfId="7149" xr:uid="{00000000-0005-0000-0000-00001D1C0000}"/>
    <cellStyle name="数字 4 2" xfId="7150" xr:uid="{00000000-0005-0000-0000-00001E1C0000}"/>
    <cellStyle name="数字 4 2 4 2 2" xfId="7151" xr:uid="{00000000-0005-0000-0000-00001F1C0000}"/>
    <cellStyle name="数字 4 2 5 2" xfId="7152" xr:uid="{00000000-0005-0000-0000-0000201C0000}"/>
    <cellStyle name="数字 4 2 6 2" xfId="7153" xr:uid="{00000000-0005-0000-0000-0000211C0000}"/>
    <cellStyle name="数字 4 2 6 2 2" xfId="7154" xr:uid="{00000000-0005-0000-0000-0000221C0000}"/>
    <cellStyle name="数字 4 3 2" xfId="7155" xr:uid="{00000000-0005-0000-0000-0000231C0000}"/>
    <cellStyle name="数字 4 3 3" xfId="7156" xr:uid="{00000000-0005-0000-0000-0000241C0000}"/>
    <cellStyle name="数字 4 3 4" xfId="7157" xr:uid="{00000000-0005-0000-0000-0000251C0000}"/>
    <cellStyle name="数字 4 4" xfId="7158" xr:uid="{00000000-0005-0000-0000-0000261C0000}"/>
    <cellStyle name="数字 4 4 2 2" xfId="7159" xr:uid="{00000000-0005-0000-0000-0000271C0000}"/>
    <cellStyle name="数字 4 5 2" xfId="7160" xr:uid="{00000000-0005-0000-0000-0000281C0000}"/>
    <cellStyle name="数字 4 6" xfId="7161" xr:uid="{00000000-0005-0000-0000-0000291C0000}"/>
    <cellStyle name="数字 4 6 3" xfId="7162" xr:uid="{00000000-0005-0000-0000-00002A1C0000}"/>
    <cellStyle name="数字 4 7" xfId="7163" xr:uid="{00000000-0005-0000-0000-00002B1C0000}"/>
    <cellStyle name="数字 4 7 2 2" xfId="7164" xr:uid="{00000000-0005-0000-0000-00002C1C0000}"/>
    <cellStyle name="数字 4 8 2" xfId="7165" xr:uid="{00000000-0005-0000-0000-00002D1C0000}"/>
    <cellStyle name="数字 5" xfId="7166" xr:uid="{00000000-0005-0000-0000-00002E1C0000}"/>
    <cellStyle name="数字 5 2" xfId="7167" xr:uid="{00000000-0005-0000-0000-00002F1C0000}"/>
    <cellStyle name="数字 5 2 2" xfId="7168" xr:uid="{00000000-0005-0000-0000-0000301C0000}"/>
    <cellStyle name="数字 5 2 3 2" xfId="7169" xr:uid="{00000000-0005-0000-0000-0000311C0000}"/>
    <cellStyle name="数字 5 2 4" xfId="7170" xr:uid="{00000000-0005-0000-0000-0000321C0000}"/>
    <cellStyle name="数字 5 3" xfId="7171" xr:uid="{00000000-0005-0000-0000-0000331C0000}"/>
    <cellStyle name="数字 5 3 2 2" xfId="7172" xr:uid="{00000000-0005-0000-0000-0000341C0000}"/>
    <cellStyle name="数字 5 4" xfId="7173" xr:uid="{00000000-0005-0000-0000-0000351C0000}"/>
    <cellStyle name="数字 5 6 2" xfId="7174" xr:uid="{00000000-0005-0000-0000-0000361C0000}"/>
    <cellStyle name="数字 5 6 2 2" xfId="7175" xr:uid="{00000000-0005-0000-0000-0000371C0000}"/>
    <cellStyle name="数字 5 7 2" xfId="7176" xr:uid="{00000000-0005-0000-0000-0000381C0000}"/>
    <cellStyle name="数字 6 3" xfId="7177" xr:uid="{00000000-0005-0000-0000-0000391C0000}"/>
    <cellStyle name="数字 7" xfId="7178" xr:uid="{00000000-0005-0000-0000-00003A1C0000}"/>
    <cellStyle name="数字 8 2" xfId="7179" xr:uid="{00000000-0005-0000-0000-00003B1C0000}"/>
    <cellStyle name="数字 8 2 2" xfId="7180" xr:uid="{00000000-0005-0000-0000-00003C1C0000}"/>
    <cellStyle name="数字 9 3" xfId="7181" xr:uid="{00000000-0005-0000-0000-00003D1C0000}"/>
    <cellStyle name="未定义" xfId="7182" xr:uid="{00000000-0005-0000-0000-00003E1C0000}"/>
    <cellStyle name="未定义 2" xfId="7183" xr:uid="{00000000-0005-0000-0000-00003F1C0000}"/>
    <cellStyle name="未定义 4" xfId="7184" xr:uid="{00000000-0005-0000-0000-0000401C0000}"/>
    <cellStyle name="未定义 4 2" xfId="7185" xr:uid="{00000000-0005-0000-0000-0000411C0000}"/>
    <cellStyle name="小数" xfId="7186" xr:uid="{00000000-0005-0000-0000-0000421C0000}"/>
    <cellStyle name="小数 10 2 2" xfId="7187" xr:uid="{00000000-0005-0000-0000-0000431C0000}"/>
    <cellStyle name="小数 11" xfId="7188" xr:uid="{00000000-0005-0000-0000-0000441C0000}"/>
    <cellStyle name="小数 2" xfId="7189" xr:uid="{00000000-0005-0000-0000-0000451C0000}"/>
    <cellStyle name="小数 2 10" xfId="7190" xr:uid="{00000000-0005-0000-0000-0000461C0000}"/>
    <cellStyle name="小数 2 2" xfId="7191" xr:uid="{00000000-0005-0000-0000-0000471C0000}"/>
    <cellStyle name="小数 2 2 10" xfId="7192" xr:uid="{00000000-0005-0000-0000-0000481C0000}"/>
    <cellStyle name="小数 2 2 2" xfId="7193" xr:uid="{00000000-0005-0000-0000-0000491C0000}"/>
    <cellStyle name="小数 2 2 2 2" xfId="7194" xr:uid="{00000000-0005-0000-0000-00004A1C0000}"/>
    <cellStyle name="小数 2 2 2 2 2 3 2" xfId="7195" xr:uid="{00000000-0005-0000-0000-00004B1C0000}"/>
    <cellStyle name="小数 2 2 2 2 2 4" xfId="7196" xr:uid="{00000000-0005-0000-0000-00004C1C0000}"/>
    <cellStyle name="小数 2 2 2 2 3 2 2" xfId="7197" xr:uid="{00000000-0005-0000-0000-00004D1C0000}"/>
    <cellStyle name="小数 2 2 2 2 5 3" xfId="7198" xr:uid="{00000000-0005-0000-0000-00004E1C0000}"/>
    <cellStyle name="小数 2 2 2 2 6" xfId="7199" xr:uid="{00000000-0005-0000-0000-00004F1C0000}"/>
    <cellStyle name="小数 2 2 2 2 7" xfId="7200" xr:uid="{00000000-0005-0000-0000-0000501C0000}"/>
    <cellStyle name="小数 2 2 2 2 7 2" xfId="7201" xr:uid="{00000000-0005-0000-0000-0000511C0000}"/>
    <cellStyle name="小数 2 2 2 3" xfId="7202" xr:uid="{00000000-0005-0000-0000-0000521C0000}"/>
    <cellStyle name="小数 2 2 2 3 3 2" xfId="7203" xr:uid="{00000000-0005-0000-0000-0000531C0000}"/>
    <cellStyle name="小数 2 2 2 3 4" xfId="7204" xr:uid="{00000000-0005-0000-0000-0000541C0000}"/>
    <cellStyle name="小数 2 2 3" xfId="7205" xr:uid="{00000000-0005-0000-0000-0000551C0000}"/>
    <cellStyle name="小数 2 2 3 2 3" xfId="7206" xr:uid="{00000000-0005-0000-0000-0000561C0000}"/>
    <cellStyle name="小数 2 2 3 3" xfId="7207" xr:uid="{00000000-0005-0000-0000-0000571C0000}"/>
    <cellStyle name="小数 2 2 3 4 2" xfId="7208" xr:uid="{00000000-0005-0000-0000-0000581C0000}"/>
    <cellStyle name="小数 2 2 3 5 2 2" xfId="7209" xr:uid="{00000000-0005-0000-0000-0000591C0000}"/>
    <cellStyle name="小数 2 2 3 6" xfId="7210" xr:uid="{00000000-0005-0000-0000-00005A1C0000}"/>
    <cellStyle name="小数 2 2 3 6 2" xfId="7211" xr:uid="{00000000-0005-0000-0000-00005B1C0000}"/>
    <cellStyle name="小数 2 2 3 7" xfId="7212" xr:uid="{00000000-0005-0000-0000-00005C1C0000}"/>
    <cellStyle name="小数 2 2 5 2 2" xfId="7213" xr:uid="{00000000-0005-0000-0000-00005D1C0000}"/>
    <cellStyle name="小数 2 2 5 3" xfId="7214" xr:uid="{00000000-0005-0000-0000-00005E1C0000}"/>
    <cellStyle name="小数 2 2 6 2 2" xfId="7215" xr:uid="{00000000-0005-0000-0000-00005F1C0000}"/>
    <cellStyle name="小数 2 2 6 3" xfId="7216" xr:uid="{00000000-0005-0000-0000-0000601C0000}"/>
    <cellStyle name="小数 2 2 7 3" xfId="7217" xr:uid="{00000000-0005-0000-0000-0000611C0000}"/>
    <cellStyle name="小数 2 2 9" xfId="7218" xr:uid="{00000000-0005-0000-0000-0000621C0000}"/>
    <cellStyle name="小数 2 3" xfId="7219" xr:uid="{00000000-0005-0000-0000-0000631C0000}"/>
    <cellStyle name="小数 2 3 2" xfId="7220" xr:uid="{00000000-0005-0000-0000-0000641C0000}"/>
    <cellStyle name="小数 2 3 2 3" xfId="7221" xr:uid="{00000000-0005-0000-0000-0000651C0000}"/>
    <cellStyle name="小数 2 3 2 3 3" xfId="7222" xr:uid="{00000000-0005-0000-0000-0000661C0000}"/>
    <cellStyle name="小数 2 3 2 4 2 2" xfId="7223" xr:uid="{00000000-0005-0000-0000-0000671C0000}"/>
    <cellStyle name="小数 2 3 2 4 3" xfId="7224" xr:uid="{00000000-0005-0000-0000-0000681C0000}"/>
    <cellStyle name="小数 2 3 2 5" xfId="7225" xr:uid="{00000000-0005-0000-0000-0000691C0000}"/>
    <cellStyle name="小数 2 3 2 5 2 2" xfId="7226" xr:uid="{00000000-0005-0000-0000-00006A1C0000}"/>
    <cellStyle name="小数 2 3 2 6 2" xfId="7227" xr:uid="{00000000-0005-0000-0000-00006B1C0000}"/>
    <cellStyle name="小数 2 3 3" xfId="7228" xr:uid="{00000000-0005-0000-0000-00006C1C0000}"/>
    <cellStyle name="小数 2 3 3 2" xfId="7229" xr:uid="{00000000-0005-0000-0000-00006D1C0000}"/>
    <cellStyle name="小数 2 3 6 2" xfId="7230" xr:uid="{00000000-0005-0000-0000-00006E1C0000}"/>
    <cellStyle name="小数 2 3 6 3" xfId="7231" xr:uid="{00000000-0005-0000-0000-00006F1C0000}"/>
    <cellStyle name="小数 2 3 7 3" xfId="7232" xr:uid="{00000000-0005-0000-0000-0000701C0000}"/>
    <cellStyle name="小数 2 4" xfId="7233" xr:uid="{00000000-0005-0000-0000-0000711C0000}"/>
    <cellStyle name="小数 2 4 2 3 2" xfId="7234" xr:uid="{00000000-0005-0000-0000-0000721C0000}"/>
    <cellStyle name="小数 2 4 3 3" xfId="7235" xr:uid="{00000000-0005-0000-0000-0000731C0000}"/>
    <cellStyle name="小数 2 4 6 2" xfId="7236" xr:uid="{00000000-0005-0000-0000-0000741C0000}"/>
    <cellStyle name="小数 2 6" xfId="7237" xr:uid="{00000000-0005-0000-0000-0000751C0000}"/>
    <cellStyle name="小数 2 6 2" xfId="7238" xr:uid="{00000000-0005-0000-0000-0000761C0000}"/>
    <cellStyle name="小数 2 6 2 2" xfId="7239" xr:uid="{00000000-0005-0000-0000-0000771C0000}"/>
    <cellStyle name="小数 2 7" xfId="7240" xr:uid="{00000000-0005-0000-0000-0000781C0000}"/>
    <cellStyle name="小数 2 7 2" xfId="7241" xr:uid="{00000000-0005-0000-0000-0000791C0000}"/>
    <cellStyle name="小数 2 8 2" xfId="7242" xr:uid="{00000000-0005-0000-0000-00007A1C0000}"/>
    <cellStyle name="小数 2 9 3" xfId="7243" xr:uid="{00000000-0005-0000-0000-00007B1C0000}"/>
    <cellStyle name="小数 3" xfId="7244" xr:uid="{00000000-0005-0000-0000-00007C1C0000}"/>
    <cellStyle name="小数 3 2" xfId="7245" xr:uid="{00000000-0005-0000-0000-00007D1C0000}"/>
    <cellStyle name="小数 3 2 2" xfId="7246" xr:uid="{00000000-0005-0000-0000-00007E1C0000}"/>
    <cellStyle name="小数 3 2 2 2 2" xfId="7247" xr:uid="{00000000-0005-0000-0000-00007F1C0000}"/>
    <cellStyle name="小数 3 2 2 2 2 2" xfId="7248" xr:uid="{00000000-0005-0000-0000-0000801C0000}"/>
    <cellStyle name="小数 3 2 2 2 3 2" xfId="7249" xr:uid="{00000000-0005-0000-0000-0000811C0000}"/>
    <cellStyle name="小数 3 2 2 3" xfId="7250" xr:uid="{00000000-0005-0000-0000-0000821C0000}"/>
    <cellStyle name="小数 3 2 2 3 2" xfId="7251" xr:uid="{00000000-0005-0000-0000-0000831C0000}"/>
    <cellStyle name="小数 3 2 2 4 2" xfId="7252" xr:uid="{00000000-0005-0000-0000-0000841C0000}"/>
    <cellStyle name="小数 3 2 2 4 2 2" xfId="7253" xr:uid="{00000000-0005-0000-0000-0000851C0000}"/>
    <cellStyle name="小数 3 2 2 4 3" xfId="7254" xr:uid="{00000000-0005-0000-0000-0000861C0000}"/>
    <cellStyle name="小数 3 2 2 5" xfId="7255" xr:uid="{00000000-0005-0000-0000-0000871C0000}"/>
    <cellStyle name="小数 3 2 2 5 3" xfId="7256" xr:uid="{00000000-0005-0000-0000-0000881C0000}"/>
    <cellStyle name="小数 3 2 2 6" xfId="7257" xr:uid="{00000000-0005-0000-0000-0000891C0000}"/>
    <cellStyle name="小数 3 2 2 6 3" xfId="7258" xr:uid="{00000000-0005-0000-0000-00008A1C0000}"/>
    <cellStyle name="小数 3 2 2 7" xfId="7259" xr:uid="{00000000-0005-0000-0000-00008B1C0000}"/>
    <cellStyle name="小数 3 2 2 7 2" xfId="7260" xr:uid="{00000000-0005-0000-0000-00008C1C0000}"/>
    <cellStyle name="小数 3 2 3" xfId="7261" xr:uid="{00000000-0005-0000-0000-00008D1C0000}"/>
    <cellStyle name="小数 3 2 3 2" xfId="7262" xr:uid="{00000000-0005-0000-0000-00008E1C0000}"/>
    <cellStyle name="小数 3 2 3 2 2" xfId="7263" xr:uid="{00000000-0005-0000-0000-00008F1C0000}"/>
    <cellStyle name="小数 3 2 3 3 2" xfId="7264" xr:uid="{00000000-0005-0000-0000-0000901C0000}"/>
    <cellStyle name="小数 3 2 4 2" xfId="7265" xr:uid="{00000000-0005-0000-0000-0000911C0000}"/>
    <cellStyle name="小数 3 2 4 3" xfId="7266" xr:uid="{00000000-0005-0000-0000-0000921C0000}"/>
    <cellStyle name="小数 3 2 6" xfId="7267" xr:uid="{00000000-0005-0000-0000-0000931C0000}"/>
    <cellStyle name="小数 3 2 6 2 2" xfId="7268" xr:uid="{00000000-0005-0000-0000-0000941C0000}"/>
    <cellStyle name="小数 3 2 7 2 2" xfId="7269" xr:uid="{00000000-0005-0000-0000-0000951C0000}"/>
    <cellStyle name="小数 3 3" xfId="7270" xr:uid="{00000000-0005-0000-0000-0000961C0000}"/>
    <cellStyle name="小数 3 3 2 2 2" xfId="7271" xr:uid="{00000000-0005-0000-0000-0000971C0000}"/>
    <cellStyle name="小数 3 3 2 3" xfId="7272" xr:uid="{00000000-0005-0000-0000-0000981C0000}"/>
    <cellStyle name="小数 3 3 2 3 2" xfId="7273" xr:uid="{00000000-0005-0000-0000-0000991C0000}"/>
    <cellStyle name="小数 3 3 3" xfId="7274" xr:uid="{00000000-0005-0000-0000-00009A1C0000}"/>
    <cellStyle name="小数 3 3 3 3" xfId="7275" xr:uid="{00000000-0005-0000-0000-00009B1C0000}"/>
    <cellStyle name="小数 3 3 4" xfId="7276" xr:uid="{00000000-0005-0000-0000-00009C1C0000}"/>
    <cellStyle name="小数 3 3 4 2 2" xfId="7277" xr:uid="{00000000-0005-0000-0000-00009D1C0000}"/>
    <cellStyle name="小数 3 3 5 2" xfId="7278" xr:uid="{00000000-0005-0000-0000-00009E1C0000}"/>
    <cellStyle name="小数 3 3 5 2 2" xfId="7279" xr:uid="{00000000-0005-0000-0000-00009F1C0000}"/>
    <cellStyle name="小数 3 3 5 3" xfId="7280" xr:uid="{00000000-0005-0000-0000-0000A01C0000}"/>
    <cellStyle name="小数 3 3 6" xfId="7281" xr:uid="{00000000-0005-0000-0000-0000A11C0000}"/>
    <cellStyle name="小数 3 3 6 2" xfId="7282" xr:uid="{00000000-0005-0000-0000-0000A21C0000}"/>
    <cellStyle name="小数 3 3 6 2 2" xfId="7283" xr:uid="{00000000-0005-0000-0000-0000A31C0000}"/>
    <cellStyle name="小数 3 3 7 2" xfId="7284" xr:uid="{00000000-0005-0000-0000-0000A41C0000}"/>
    <cellStyle name="小数 3 4" xfId="7285" xr:uid="{00000000-0005-0000-0000-0000A51C0000}"/>
    <cellStyle name="小数 3 4 2" xfId="7286" xr:uid="{00000000-0005-0000-0000-0000A61C0000}"/>
    <cellStyle name="小数 3 4 3" xfId="7287" xr:uid="{00000000-0005-0000-0000-0000A71C0000}"/>
    <cellStyle name="小数 3 4 4" xfId="7288" xr:uid="{00000000-0005-0000-0000-0000A81C0000}"/>
    <cellStyle name="小数 3 5 2" xfId="7289" xr:uid="{00000000-0005-0000-0000-0000A91C0000}"/>
    <cellStyle name="小数 3 5 2 2" xfId="7290" xr:uid="{00000000-0005-0000-0000-0000AA1C0000}"/>
    <cellStyle name="小数 3 5 3" xfId="7291" xr:uid="{00000000-0005-0000-0000-0000AB1C0000}"/>
    <cellStyle name="小数 3 6 3" xfId="7292" xr:uid="{00000000-0005-0000-0000-0000AC1C0000}"/>
    <cellStyle name="小数 3 7 2 2" xfId="7293" xr:uid="{00000000-0005-0000-0000-0000AD1C0000}"/>
    <cellStyle name="小数 3 8" xfId="7294" xr:uid="{00000000-0005-0000-0000-0000AE1C0000}"/>
    <cellStyle name="小数 3 8 2" xfId="7295" xr:uid="{00000000-0005-0000-0000-0000AF1C0000}"/>
    <cellStyle name="小数 3 9" xfId="7296" xr:uid="{00000000-0005-0000-0000-0000B01C0000}"/>
    <cellStyle name="小数 4" xfId="7297" xr:uid="{00000000-0005-0000-0000-0000B11C0000}"/>
    <cellStyle name="小数 4 2" xfId="7298" xr:uid="{00000000-0005-0000-0000-0000B21C0000}"/>
    <cellStyle name="小数 4 2 2 2" xfId="7299" xr:uid="{00000000-0005-0000-0000-0000B31C0000}"/>
    <cellStyle name="小数 4 2 2 3" xfId="7300" xr:uid="{00000000-0005-0000-0000-0000B41C0000}"/>
    <cellStyle name="小数 4 2 2 4" xfId="7301" xr:uid="{00000000-0005-0000-0000-0000B51C0000}"/>
    <cellStyle name="小数 4 2 4 2" xfId="7302" xr:uid="{00000000-0005-0000-0000-0000B61C0000}"/>
    <cellStyle name="小数 4 2 4 3" xfId="7303" xr:uid="{00000000-0005-0000-0000-0000B71C0000}"/>
    <cellStyle name="小数 4 2 5" xfId="7304" xr:uid="{00000000-0005-0000-0000-0000B81C0000}"/>
    <cellStyle name="小数 4 2 5 2" xfId="7305" xr:uid="{00000000-0005-0000-0000-0000B91C0000}"/>
    <cellStyle name="小数 4 2 6" xfId="7306" xr:uid="{00000000-0005-0000-0000-0000BA1C0000}"/>
    <cellStyle name="小数 4 2 8" xfId="7307" xr:uid="{00000000-0005-0000-0000-0000BB1C0000}"/>
    <cellStyle name="小数 4 3 3 2" xfId="7308" xr:uid="{00000000-0005-0000-0000-0000BC1C0000}"/>
    <cellStyle name="小数 4 3 4" xfId="7309" xr:uid="{00000000-0005-0000-0000-0000BD1C0000}"/>
    <cellStyle name="小数 4 6" xfId="7310" xr:uid="{00000000-0005-0000-0000-0000BE1C0000}"/>
    <cellStyle name="小数 4 6 3" xfId="7311" xr:uid="{00000000-0005-0000-0000-0000BF1C0000}"/>
    <cellStyle name="小数 4 7" xfId="7312" xr:uid="{00000000-0005-0000-0000-0000C01C0000}"/>
    <cellStyle name="小数 4 7 3" xfId="7313" xr:uid="{00000000-0005-0000-0000-0000C11C0000}"/>
    <cellStyle name="小数 4 9" xfId="7314" xr:uid="{00000000-0005-0000-0000-0000C21C0000}"/>
    <cellStyle name="小数 5" xfId="7315" xr:uid="{00000000-0005-0000-0000-0000C31C0000}"/>
    <cellStyle name="小数 5 5" xfId="7316" xr:uid="{00000000-0005-0000-0000-0000C41C0000}"/>
    <cellStyle name="小数 5 6 3" xfId="7317" xr:uid="{00000000-0005-0000-0000-0000C51C0000}"/>
    <cellStyle name="小数 6 2" xfId="7318" xr:uid="{00000000-0005-0000-0000-0000C61C0000}"/>
    <cellStyle name="小数 6 3 2" xfId="7319" xr:uid="{00000000-0005-0000-0000-0000C71C0000}"/>
    <cellStyle name="小数 7 2 2" xfId="7320" xr:uid="{00000000-0005-0000-0000-0000C81C0000}"/>
    <cellStyle name="样式 1" xfId="7321" xr:uid="{00000000-0005-0000-0000-0000C91C0000}"/>
    <cellStyle name="样式 1 2" xfId="7322" xr:uid="{00000000-0005-0000-0000-0000CA1C0000}"/>
    <cellStyle name="着色 1 2" xfId="7323" xr:uid="{00000000-0005-0000-0000-0000CB1C0000}"/>
    <cellStyle name="着色 2 2" xfId="7324" xr:uid="{00000000-0005-0000-0000-0000CC1C0000}"/>
    <cellStyle name="着色 3 2" xfId="7325" xr:uid="{00000000-0005-0000-0000-0000CD1C0000}"/>
    <cellStyle name="着色 4 2" xfId="7326" xr:uid="{00000000-0005-0000-0000-0000CE1C0000}"/>
    <cellStyle name="着色 5 2" xfId="7327" xr:uid="{00000000-0005-0000-0000-0000CF1C0000}"/>
    <cellStyle name="着色 6 2" xfId="7328" xr:uid="{00000000-0005-0000-0000-0000D01C0000}"/>
    <cellStyle name="寘嬫愗傝 [0.00]_Region Orders (2)" xfId="7329" xr:uid="{00000000-0005-0000-0000-0000D11C0000}"/>
    <cellStyle name="注释 10" xfId="7330" xr:uid="{00000000-0005-0000-0000-0000D21C0000}"/>
    <cellStyle name="注释 10 2 2" xfId="7331" xr:uid="{00000000-0005-0000-0000-0000D31C0000}"/>
    <cellStyle name="注释 10 3 2" xfId="7332" xr:uid="{00000000-0005-0000-0000-0000D41C0000}"/>
    <cellStyle name="注释 10 4" xfId="7333" xr:uid="{00000000-0005-0000-0000-0000D51C0000}"/>
    <cellStyle name="注释 11 2" xfId="7334" xr:uid="{00000000-0005-0000-0000-0000D61C0000}"/>
    <cellStyle name="注释 2" xfId="7335" xr:uid="{00000000-0005-0000-0000-0000D71C0000}"/>
    <cellStyle name="注释 2 2" xfId="7336" xr:uid="{00000000-0005-0000-0000-0000D81C0000}"/>
    <cellStyle name="注释 2 2 2" xfId="7337" xr:uid="{00000000-0005-0000-0000-0000D91C0000}"/>
    <cellStyle name="注释 2 2 2 10 2" xfId="7338" xr:uid="{00000000-0005-0000-0000-0000DA1C0000}"/>
    <cellStyle name="注释 2 2 2 2" xfId="7339" xr:uid="{00000000-0005-0000-0000-0000DB1C0000}"/>
    <cellStyle name="注释 2 2 2 2 2" xfId="7340" xr:uid="{00000000-0005-0000-0000-0000DC1C0000}"/>
    <cellStyle name="注释 2 2 2 2 2 7 2" xfId="7341" xr:uid="{00000000-0005-0000-0000-0000DD1C0000}"/>
    <cellStyle name="注释 2 2 2 2 2 7 3 2" xfId="7342" xr:uid="{00000000-0005-0000-0000-0000DE1C0000}"/>
    <cellStyle name="注释 2 2 2 2 2 8" xfId="7343" xr:uid="{00000000-0005-0000-0000-0000DF1C0000}"/>
    <cellStyle name="注释 2 2 2 2 2 8 3" xfId="7344" xr:uid="{00000000-0005-0000-0000-0000E01C0000}"/>
    <cellStyle name="注释 2 2 2 2 3" xfId="7345" xr:uid="{00000000-0005-0000-0000-0000E11C0000}"/>
    <cellStyle name="注释 2 2 2 2 4 2" xfId="7346" xr:uid="{00000000-0005-0000-0000-0000E21C0000}"/>
    <cellStyle name="注释 2 2 2 2 6 2" xfId="7347" xr:uid="{00000000-0005-0000-0000-0000E31C0000}"/>
    <cellStyle name="注释 2 2 2 3" xfId="7348" xr:uid="{00000000-0005-0000-0000-0000E41C0000}"/>
    <cellStyle name="注释 2 2 2 3 2 2" xfId="7349" xr:uid="{00000000-0005-0000-0000-0000E51C0000}"/>
    <cellStyle name="注释 2 2 2 3 3" xfId="7350" xr:uid="{00000000-0005-0000-0000-0000E61C0000}"/>
    <cellStyle name="注释 2 2 2 3 3 2" xfId="7351" xr:uid="{00000000-0005-0000-0000-0000E71C0000}"/>
    <cellStyle name="注释 2 2 2 3 4" xfId="7352" xr:uid="{00000000-0005-0000-0000-0000E81C0000}"/>
    <cellStyle name="注释 2 2 2 3 4 2" xfId="7353" xr:uid="{00000000-0005-0000-0000-0000E91C0000}"/>
    <cellStyle name="注释 2 2 2 3 6" xfId="7354" xr:uid="{00000000-0005-0000-0000-0000EA1C0000}"/>
    <cellStyle name="注释 2 2 2 3 7 3" xfId="7355" xr:uid="{00000000-0005-0000-0000-0000EB1C0000}"/>
    <cellStyle name="注释 2 2 2 3 8" xfId="7356" xr:uid="{00000000-0005-0000-0000-0000EC1C0000}"/>
    <cellStyle name="注释 2 2 2 3 8 2 2 2" xfId="7357" xr:uid="{00000000-0005-0000-0000-0000ED1C0000}"/>
    <cellStyle name="注释 2 2 2 4" xfId="7358" xr:uid="{00000000-0005-0000-0000-0000EE1C0000}"/>
    <cellStyle name="注释 2 2 2 4 2" xfId="7359" xr:uid="{00000000-0005-0000-0000-0000EF1C0000}"/>
    <cellStyle name="注释 2 2 2 4 4" xfId="7360" xr:uid="{00000000-0005-0000-0000-0000F01C0000}"/>
    <cellStyle name="注释 2 2 2 4 4 2" xfId="7361" xr:uid="{00000000-0005-0000-0000-0000F11C0000}"/>
    <cellStyle name="注释 2 2 2 5" xfId="7362" xr:uid="{00000000-0005-0000-0000-0000F21C0000}"/>
    <cellStyle name="注释 2 2 2 9 2" xfId="7363" xr:uid="{00000000-0005-0000-0000-0000F31C0000}"/>
    <cellStyle name="注释 2 2 3" xfId="7364" xr:uid="{00000000-0005-0000-0000-0000F41C0000}"/>
    <cellStyle name="注释 2 2 3 2" xfId="7365" xr:uid="{00000000-0005-0000-0000-0000F51C0000}"/>
    <cellStyle name="注释 2 2 3 2 5" xfId="7366" xr:uid="{00000000-0005-0000-0000-0000F61C0000}"/>
    <cellStyle name="注释 2 2 3 2 5 2" xfId="7367" xr:uid="{00000000-0005-0000-0000-0000F71C0000}"/>
    <cellStyle name="注释 2 2 3 2 7 2 2 2" xfId="7368" xr:uid="{00000000-0005-0000-0000-0000F81C0000}"/>
    <cellStyle name="注释 2 2 3 2 9" xfId="7369" xr:uid="{00000000-0005-0000-0000-0000F91C0000}"/>
    <cellStyle name="注释 2 2 3 3" xfId="7370" xr:uid="{00000000-0005-0000-0000-0000FA1C0000}"/>
    <cellStyle name="注释 2 2 3 3 2" xfId="7371" xr:uid="{00000000-0005-0000-0000-0000FB1C0000}"/>
    <cellStyle name="注释 2 2 3 3 3" xfId="7372" xr:uid="{00000000-0005-0000-0000-0000FC1C0000}"/>
    <cellStyle name="注释 2 2 3 3 4" xfId="7373" xr:uid="{00000000-0005-0000-0000-0000FD1C0000}"/>
    <cellStyle name="注释 2 2 3 3 4 2" xfId="7374" xr:uid="{00000000-0005-0000-0000-0000FE1C0000}"/>
    <cellStyle name="注释 2 2 3 3 8 2 2" xfId="7375" xr:uid="{00000000-0005-0000-0000-0000FF1C0000}"/>
    <cellStyle name="注释 2 2 3 3 8 2 2 2" xfId="7376" xr:uid="{00000000-0005-0000-0000-0000001D0000}"/>
    <cellStyle name="注释 2 2 3 3 8 3" xfId="7377" xr:uid="{00000000-0005-0000-0000-0000011D0000}"/>
    <cellStyle name="注释 2 2 3 7 2" xfId="7378" xr:uid="{00000000-0005-0000-0000-0000021D0000}"/>
    <cellStyle name="注释 2 2 4" xfId="7379" xr:uid="{00000000-0005-0000-0000-0000031D0000}"/>
    <cellStyle name="注释 2 2 4 3" xfId="7380" xr:uid="{00000000-0005-0000-0000-0000041D0000}"/>
    <cellStyle name="注释 2 2 4 4" xfId="7381" xr:uid="{00000000-0005-0000-0000-0000051D0000}"/>
    <cellStyle name="注释 2 2 4 6" xfId="7382" xr:uid="{00000000-0005-0000-0000-0000061D0000}"/>
    <cellStyle name="注释 2 2 4 7 2 2 2" xfId="7383" xr:uid="{00000000-0005-0000-0000-0000071D0000}"/>
    <cellStyle name="注释 2 2 4 9" xfId="7384" xr:uid="{00000000-0005-0000-0000-0000081D0000}"/>
    <cellStyle name="注释 2 2 5" xfId="7385" xr:uid="{00000000-0005-0000-0000-0000091D0000}"/>
    <cellStyle name="注释 2 2 5 7 2 2 2" xfId="7386" xr:uid="{00000000-0005-0000-0000-00000A1D0000}"/>
    <cellStyle name="注释 2 2 5 7 3" xfId="7387" xr:uid="{00000000-0005-0000-0000-00000B1D0000}"/>
    <cellStyle name="注释 2 2 6" xfId="7388" xr:uid="{00000000-0005-0000-0000-00000C1D0000}"/>
    <cellStyle name="注释 2 2 7" xfId="7389" xr:uid="{00000000-0005-0000-0000-00000D1D0000}"/>
    <cellStyle name="注释 2 2 9" xfId="7390" xr:uid="{00000000-0005-0000-0000-00000E1D0000}"/>
    <cellStyle name="注释 2 3" xfId="7391" xr:uid="{00000000-0005-0000-0000-00000F1D0000}"/>
    <cellStyle name="注释 2 3 2" xfId="7392" xr:uid="{00000000-0005-0000-0000-0000101D0000}"/>
    <cellStyle name="注释 2 3 2 2" xfId="7393" xr:uid="{00000000-0005-0000-0000-0000111D0000}"/>
    <cellStyle name="注释 2 3 2 2 5 2" xfId="7394" xr:uid="{00000000-0005-0000-0000-0000121D0000}"/>
    <cellStyle name="注释 2 3 2 2 6 2" xfId="7395" xr:uid="{00000000-0005-0000-0000-0000131D0000}"/>
    <cellStyle name="注释 2 3 2 2 7 2 2 2" xfId="7396" xr:uid="{00000000-0005-0000-0000-0000141D0000}"/>
    <cellStyle name="注释 2 3 2 2 8 2 2" xfId="7397" xr:uid="{00000000-0005-0000-0000-0000151D0000}"/>
    <cellStyle name="注释 2 3 2 3 2" xfId="7398" xr:uid="{00000000-0005-0000-0000-0000161D0000}"/>
    <cellStyle name="注释 2 3 2 4" xfId="7399" xr:uid="{00000000-0005-0000-0000-0000171D0000}"/>
    <cellStyle name="注释 2 3 2 5" xfId="7400" xr:uid="{00000000-0005-0000-0000-0000181D0000}"/>
    <cellStyle name="注释 2 3 3" xfId="7401" xr:uid="{00000000-0005-0000-0000-0000191D0000}"/>
    <cellStyle name="注释 2 3 3 2" xfId="7402" xr:uid="{00000000-0005-0000-0000-00001A1D0000}"/>
    <cellStyle name="注释 2 3 3 7 2" xfId="7403" xr:uid="{00000000-0005-0000-0000-00001B1D0000}"/>
    <cellStyle name="注释 2 3 3 7 3 2" xfId="7404" xr:uid="{00000000-0005-0000-0000-00001C1D0000}"/>
    <cellStyle name="注释 2 3 3 8 3 2" xfId="7405" xr:uid="{00000000-0005-0000-0000-00001D1D0000}"/>
    <cellStyle name="注释 2 3 3 9 2" xfId="7406" xr:uid="{00000000-0005-0000-0000-00001E1D0000}"/>
    <cellStyle name="注释 2 3 4" xfId="7407" xr:uid="{00000000-0005-0000-0000-00001F1D0000}"/>
    <cellStyle name="注释 2 3 4 2" xfId="7408" xr:uid="{00000000-0005-0000-0000-0000201D0000}"/>
    <cellStyle name="注释 2 3 4 7 3 2" xfId="7409" xr:uid="{00000000-0005-0000-0000-0000211D0000}"/>
    <cellStyle name="注释 2 4" xfId="7410" xr:uid="{00000000-0005-0000-0000-0000221D0000}"/>
    <cellStyle name="注释 2 4 2" xfId="7411" xr:uid="{00000000-0005-0000-0000-0000231D0000}"/>
    <cellStyle name="注释 2 4 2 2 2" xfId="7412" xr:uid="{00000000-0005-0000-0000-0000241D0000}"/>
    <cellStyle name="注释 2 4 2 3 2" xfId="7413" xr:uid="{00000000-0005-0000-0000-0000251D0000}"/>
    <cellStyle name="注释 2 4 2 8" xfId="7414" xr:uid="{00000000-0005-0000-0000-0000261D0000}"/>
    <cellStyle name="注释 2 4 2 8 2 2 2" xfId="7415" xr:uid="{00000000-0005-0000-0000-0000271D0000}"/>
    <cellStyle name="注释 2 4 3" xfId="7416" xr:uid="{00000000-0005-0000-0000-0000281D0000}"/>
    <cellStyle name="注释 2 4 3 2 2" xfId="7417" xr:uid="{00000000-0005-0000-0000-0000291D0000}"/>
    <cellStyle name="注释 2 4 3 3" xfId="7418" xr:uid="{00000000-0005-0000-0000-00002A1D0000}"/>
    <cellStyle name="注释 2 4 3 4 2" xfId="7419" xr:uid="{00000000-0005-0000-0000-00002B1D0000}"/>
    <cellStyle name="注释 2 4 3 5 2" xfId="7420" xr:uid="{00000000-0005-0000-0000-00002C1D0000}"/>
    <cellStyle name="注释 2 4 3 7 3" xfId="7421" xr:uid="{00000000-0005-0000-0000-00002D1D0000}"/>
    <cellStyle name="注释 2 4 4" xfId="7422" xr:uid="{00000000-0005-0000-0000-00002E1D0000}"/>
    <cellStyle name="注释 2 4 8" xfId="7423" xr:uid="{00000000-0005-0000-0000-00002F1D0000}"/>
    <cellStyle name="注释 2 5" xfId="7424" xr:uid="{00000000-0005-0000-0000-0000301D0000}"/>
    <cellStyle name="注释 2 5 4" xfId="7425" xr:uid="{00000000-0005-0000-0000-0000311D0000}"/>
    <cellStyle name="注释 2 5 4 2" xfId="7426" xr:uid="{00000000-0005-0000-0000-0000321D0000}"/>
    <cellStyle name="注释 2 5 7 2 2" xfId="7427" xr:uid="{00000000-0005-0000-0000-0000331D0000}"/>
    <cellStyle name="注释 2 5 8" xfId="7428" xr:uid="{00000000-0005-0000-0000-0000341D0000}"/>
    <cellStyle name="注释 2 5 8 2" xfId="7429" xr:uid="{00000000-0005-0000-0000-0000351D0000}"/>
    <cellStyle name="注释 2 5 8 3" xfId="7430" xr:uid="{00000000-0005-0000-0000-0000361D0000}"/>
    <cellStyle name="注释 2 7 2" xfId="7431" xr:uid="{00000000-0005-0000-0000-0000371D0000}"/>
    <cellStyle name="注释 2 9" xfId="7432" xr:uid="{00000000-0005-0000-0000-0000381D0000}"/>
    <cellStyle name="注释 3" xfId="7433" xr:uid="{00000000-0005-0000-0000-0000391D0000}"/>
    <cellStyle name="注释 3 10" xfId="7434" xr:uid="{00000000-0005-0000-0000-00003A1D0000}"/>
    <cellStyle name="注释 3 10 2" xfId="7435" xr:uid="{00000000-0005-0000-0000-00003B1D0000}"/>
    <cellStyle name="注释 3 2" xfId="7436" xr:uid="{00000000-0005-0000-0000-00003C1D0000}"/>
    <cellStyle name="注释 3 2 2" xfId="7437" xr:uid="{00000000-0005-0000-0000-00003D1D0000}"/>
    <cellStyle name="注释 3 2 2 2" xfId="7438" xr:uid="{00000000-0005-0000-0000-00003E1D0000}"/>
    <cellStyle name="注释 3 2 2 2 2" xfId="7439" xr:uid="{00000000-0005-0000-0000-00003F1D0000}"/>
    <cellStyle name="注释 3 2 2 2 2 3" xfId="7440" xr:uid="{00000000-0005-0000-0000-0000401D0000}"/>
    <cellStyle name="注释 3 2 2 2 2 5" xfId="7441" xr:uid="{00000000-0005-0000-0000-0000411D0000}"/>
    <cellStyle name="注释 3 2 2 2 2 7" xfId="7442" xr:uid="{00000000-0005-0000-0000-0000421D0000}"/>
    <cellStyle name="注释 3 2 2 2 2 7 2" xfId="7443" xr:uid="{00000000-0005-0000-0000-0000431D0000}"/>
    <cellStyle name="注释 3 2 2 2 2 7 3" xfId="7444" xr:uid="{00000000-0005-0000-0000-0000441D0000}"/>
    <cellStyle name="注释 3 2 2 2 2 7 3 2" xfId="7445" xr:uid="{00000000-0005-0000-0000-0000451D0000}"/>
    <cellStyle name="注释 3 2 2 2 2 8 3" xfId="7446" xr:uid="{00000000-0005-0000-0000-0000461D0000}"/>
    <cellStyle name="注释 3 2 2 2 2 9 2" xfId="7447" xr:uid="{00000000-0005-0000-0000-0000471D0000}"/>
    <cellStyle name="注释 3 2 2 2 3 2" xfId="7448" xr:uid="{00000000-0005-0000-0000-0000481D0000}"/>
    <cellStyle name="注释 3 2 2 2 4" xfId="7449" xr:uid="{00000000-0005-0000-0000-0000491D0000}"/>
    <cellStyle name="注释 3 2 2 2 6" xfId="7450" xr:uid="{00000000-0005-0000-0000-00004A1D0000}"/>
    <cellStyle name="注释 3 2 2 3" xfId="7451" xr:uid="{00000000-0005-0000-0000-00004B1D0000}"/>
    <cellStyle name="注释 3 2 2 3 2 2" xfId="7452" xr:uid="{00000000-0005-0000-0000-00004C1D0000}"/>
    <cellStyle name="注释 3 2 2 3 5" xfId="7453" xr:uid="{00000000-0005-0000-0000-00004D1D0000}"/>
    <cellStyle name="注释 3 2 2 3 7" xfId="7454" xr:uid="{00000000-0005-0000-0000-00004E1D0000}"/>
    <cellStyle name="注释 3 2 2 3 7 2 2 2" xfId="7455" xr:uid="{00000000-0005-0000-0000-00004F1D0000}"/>
    <cellStyle name="注释 3 2 2 3 7 3" xfId="7456" xr:uid="{00000000-0005-0000-0000-0000501D0000}"/>
    <cellStyle name="注释 3 2 2 3 7 3 2" xfId="7457" xr:uid="{00000000-0005-0000-0000-0000511D0000}"/>
    <cellStyle name="注释 3 2 2 3 8 2 2 2" xfId="7458" xr:uid="{00000000-0005-0000-0000-0000521D0000}"/>
    <cellStyle name="注释 3 2 2 3 8 3" xfId="7459" xr:uid="{00000000-0005-0000-0000-0000531D0000}"/>
    <cellStyle name="注释 3 2 2 7" xfId="7460" xr:uid="{00000000-0005-0000-0000-0000541D0000}"/>
    <cellStyle name="注释 3 2 3" xfId="7461" xr:uid="{00000000-0005-0000-0000-0000551D0000}"/>
    <cellStyle name="注释 3 2 3 2" xfId="7462" xr:uid="{00000000-0005-0000-0000-0000561D0000}"/>
    <cellStyle name="注释 3 2 3 2 7 2 2 2" xfId="7463" xr:uid="{00000000-0005-0000-0000-0000571D0000}"/>
    <cellStyle name="注释 3 2 3 2 7 3" xfId="7464" xr:uid="{00000000-0005-0000-0000-0000581D0000}"/>
    <cellStyle name="注释 3 2 3 2 8 2 2" xfId="7465" xr:uid="{00000000-0005-0000-0000-0000591D0000}"/>
    <cellStyle name="注释 3 2 3 2 8 2 2 2" xfId="7466" xr:uid="{00000000-0005-0000-0000-00005A1D0000}"/>
    <cellStyle name="注释 3 2 3 3" xfId="7467" xr:uid="{00000000-0005-0000-0000-00005B1D0000}"/>
    <cellStyle name="注释 3 2 3 5" xfId="7468" xr:uid="{00000000-0005-0000-0000-00005C1D0000}"/>
    <cellStyle name="注释 3 2 3 6" xfId="7469" xr:uid="{00000000-0005-0000-0000-00005D1D0000}"/>
    <cellStyle name="注释 3 2 4" xfId="7470" xr:uid="{00000000-0005-0000-0000-00005E1D0000}"/>
    <cellStyle name="注释 3 2 4 3" xfId="7471" xr:uid="{00000000-0005-0000-0000-00005F1D0000}"/>
    <cellStyle name="注释 3 2 4 5 2" xfId="7472" xr:uid="{00000000-0005-0000-0000-0000601D0000}"/>
    <cellStyle name="注释 3 2 4 6" xfId="7473" xr:uid="{00000000-0005-0000-0000-0000611D0000}"/>
    <cellStyle name="注释 3 2 4 7 2 2 2" xfId="7474" xr:uid="{00000000-0005-0000-0000-0000621D0000}"/>
    <cellStyle name="注释 3 2 4 7 3 2" xfId="7475" xr:uid="{00000000-0005-0000-0000-0000631D0000}"/>
    <cellStyle name="注释 3 2 5" xfId="7476" xr:uid="{00000000-0005-0000-0000-0000641D0000}"/>
    <cellStyle name="注释 3 3" xfId="7477" xr:uid="{00000000-0005-0000-0000-0000651D0000}"/>
    <cellStyle name="注释 3 3 2" xfId="7478" xr:uid="{00000000-0005-0000-0000-0000661D0000}"/>
    <cellStyle name="注释 3 3 2 2" xfId="7479" xr:uid="{00000000-0005-0000-0000-0000671D0000}"/>
    <cellStyle name="注释 3 3 2 2 8 2 2 2" xfId="7480" xr:uid="{00000000-0005-0000-0000-0000681D0000}"/>
    <cellStyle name="注释 3 3 2 7 2" xfId="7481" xr:uid="{00000000-0005-0000-0000-0000691D0000}"/>
    <cellStyle name="注释 3 3 3" xfId="7482" xr:uid="{00000000-0005-0000-0000-00006A1D0000}"/>
    <cellStyle name="注释 3 3 3 4" xfId="7483" xr:uid="{00000000-0005-0000-0000-00006B1D0000}"/>
    <cellStyle name="注释 3 3 3 7 3" xfId="7484" xr:uid="{00000000-0005-0000-0000-00006C1D0000}"/>
    <cellStyle name="注释 3 3 3 7 3 2" xfId="7485" xr:uid="{00000000-0005-0000-0000-00006D1D0000}"/>
    <cellStyle name="注释 3 3 3 8 2 2 2" xfId="7486" xr:uid="{00000000-0005-0000-0000-00006E1D0000}"/>
    <cellStyle name="注释 3 3 3 8 3" xfId="7487" xr:uid="{00000000-0005-0000-0000-00006F1D0000}"/>
    <cellStyle name="注释 3 3 3 8 3 2" xfId="7488" xr:uid="{00000000-0005-0000-0000-0000701D0000}"/>
    <cellStyle name="注释 3 3 8" xfId="7489" xr:uid="{00000000-0005-0000-0000-0000711D0000}"/>
    <cellStyle name="注释 3 3 9 2" xfId="7490" xr:uid="{00000000-0005-0000-0000-0000721D0000}"/>
    <cellStyle name="注释 3 4" xfId="7491" xr:uid="{00000000-0005-0000-0000-0000731D0000}"/>
    <cellStyle name="注释 3 4 2" xfId="7492" xr:uid="{00000000-0005-0000-0000-0000741D0000}"/>
    <cellStyle name="注释 3 4 2 2" xfId="7493" xr:uid="{00000000-0005-0000-0000-0000751D0000}"/>
    <cellStyle name="注释 3 4 2 3 2" xfId="7494" xr:uid="{00000000-0005-0000-0000-0000761D0000}"/>
    <cellStyle name="注释 3 4 2 4" xfId="7495" xr:uid="{00000000-0005-0000-0000-0000771D0000}"/>
    <cellStyle name="注释 3 4 2 5 2" xfId="7496" xr:uid="{00000000-0005-0000-0000-0000781D0000}"/>
    <cellStyle name="注释 3 4 2 6" xfId="7497" xr:uid="{00000000-0005-0000-0000-0000791D0000}"/>
    <cellStyle name="注释 3 4 2 7" xfId="7498" xr:uid="{00000000-0005-0000-0000-00007A1D0000}"/>
    <cellStyle name="注释 3 4 2 7 2 2" xfId="7499" xr:uid="{00000000-0005-0000-0000-00007B1D0000}"/>
    <cellStyle name="注释 3 4 2 8 2 2 2" xfId="7500" xr:uid="{00000000-0005-0000-0000-00007C1D0000}"/>
    <cellStyle name="注释 3 4 6 2" xfId="7501" xr:uid="{00000000-0005-0000-0000-00007D1D0000}"/>
    <cellStyle name="注释 3 4 7" xfId="7502" xr:uid="{00000000-0005-0000-0000-00007E1D0000}"/>
    <cellStyle name="注释 3 4 8 2" xfId="7503" xr:uid="{00000000-0005-0000-0000-00007F1D0000}"/>
    <cellStyle name="注释 3 5" xfId="7504" xr:uid="{00000000-0005-0000-0000-0000801D0000}"/>
    <cellStyle name="注释 3 5 6 2" xfId="7505" xr:uid="{00000000-0005-0000-0000-0000811D0000}"/>
    <cellStyle name="注释 3 8 2" xfId="7506" xr:uid="{00000000-0005-0000-0000-0000821D0000}"/>
    <cellStyle name="注释 4" xfId="7507" xr:uid="{00000000-0005-0000-0000-0000831D0000}"/>
    <cellStyle name="注释 4 10" xfId="7508" xr:uid="{00000000-0005-0000-0000-0000841D0000}"/>
    <cellStyle name="注释 4 10 2" xfId="7509" xr:uid="{00000000-0005-0000-0000-0000851D0000}"/>
    <cellStyle name="注释 4 2" xfId="7510" xr:uid="{00000000-0005-0000-0000-0000861D0000}"/>
    <cellStyle name="注释 4 2 2" xfId="7511" xr:uid="{00000000-0005-0000-0000-0000871D0000}"/>
    <cellStyle name="注释 4 2 2 2" xfId="7512" xr:uid="{00000000-0005-0000-0000-0000881D0000}"/>
    <cellStyle name="注释 4 2 2 2 3 2" xfId="7513" xr:uid="{00000000-0005-0000-0000-0000891D0000}"/>
    <cellStyle name="注释 4 2 2 2 4" xfId="7514" xr:uid="{00000000-0005-0000-0000-00008A1D0000}"/>
    <cellStyle name="注释 4 2 2 2 5" xfId="7515" xr:uid="{00000000-0005-0000-0000-00008B1D0000}"/>
    <cellStyle name="注释 4 2 2 2 5 2" xfId="7516" xr:uid="{00000000-0005-0000-0000-00008C1D0000}"/>
    <cellStyle name="注释 4 2 2 2 6 2" xfId="7517" xr:uid="{00000000-0005-0000-0000-00008D1D0000}"/>
    <cellStyle name="注释 4 2 2 2 7 3 2" xfId="7518" xr:uid="{00000000-0005-0000-0000-00008E1D0000}"/>
    <cellStyle name="注释 4 2 2 2 8" xfId="7519" xr:uid="{00000000-0005-0000-0000-00008F1D0000}"/>
    <cellStyle name="注释 4 2 2 4" xfId="7520" xr:uid="{00000000-0005-0000-0000-0000901D0000}"/>
    <cellStyle name="注释 4 2 2 7 2" xfId="7521" xr:uid="{00000000-0005-0000-0000-0000911D0000}"/>
    <cellStyle name="注释 4 2 3" xfId="7522" xr:uid="{00000000-0005-0000-0000-0000921D0000}"/>
    <cellStyle name="注释 4 2 6 2" xfId="7523" xr:uid="{00000000-0005-0000-0000-0000931D0000}"/>
    <cellStyle name="注释 4 2 7 2" xfId="7524" xr:uid="{00000000-0005-0000-0000-0000941D0000}"/>
    <cellStyle name="注释 4 3" xfId="7525" xr:uid="{00000000-0005-0000-0000-0000951D0000}"/>
    <cellStyle name="注释 4 3 2" xfId="7526" xr:uid="{00000000-0005-0000-0000-0000961D0000}"/>
    <cellStyle name="注释 4 3 2 3" xfId="7527" xr:uid="{00000000-0005-0000-0000-0000971D0000}"/>
    <cellStyle name="注释 4 3 2 4 2" xfId="7528" xr:uid="{00000000-0005-0000-0000-0000981D0000}"/>
    <cellStyle name="注释 4 3 2 6" xfId="7529" xr:uid="{00000000-0005-0000-0000-0000991D0000}"/>
    <cellStyle name="注释 4 3 2 7 2" xfId="7530" xr:uid="{00000000-0005-0000-0000-00009A1D0000}"/>
    <cellStyle name="注释 4 3 2 7 2 2 2" xfId="7531" xr:uid="{00000000-0005-0000-0000-00009B1D0000}"/>
    <cellStyle name="注释 4 3 2 8 2 2 2" xfId="7532" xr:uid="{00000000-0005-0000-0000-00009C1D0000}"/>
    <cellStyle name="注释 4 3 2 9" xfId="7533" xr:uid="{00000000-0005-0000-0000-00009D1D0000}"/>
    <cellStyle name="注释 4 3 7 2" xfId="7534" xr:uid="{00000000-0005-0000-0000-00009E1D0000}"/>
    <cellStyle name="注释 4 3 8" xfId="7535" xr:uid="{00000000-0005-0000-0000-00009F1D0000}"/>
    <cellStyle name="注释 4 4" xfId="7536" xr:uid="{00000000-0005-0000-0000-0000A01D0000}"/>
    <cellStyle name="注释 4 4 4" xfId="7537" xr:uid="{00000000-0005-0000-0000-0000A11D0000}"/>
    <cellStyle name="注释 4 4 7" xfId="7538" xr:uid="{00000000-0005-0000-0000-0000A21D0000}"/>
    <cellStyle name="注释 4 4 8 2 2 2" xfId="7539" xr:uid="{00000000-0005-0000-0000-0000A31D0000}"/>
    <cellStyle name="注释 5" xfId="7540" xr:uid="{00000000-0005-0000-0000-0000A41D0000}"/>
    <cellStyle name="注释 5 10 2" xfId="7541" xr:uid="{00000000-0005-0000-0000-0000A51D0000}"/>
    <cellStyle name="注释 5 2" xfId="7542" xr:uid="{00000000-0005-0000-0000-0000A61D0000}"/>
    <cellStyle name="注释 5 2 2" xfId="7543" xr:uid="{00000000-0005-0000-0000-0000A71D0000}"/>
    <cellStyle name="注释 5 2 2 2" xfId="7544" xr:uid="{00000000-0005-0000-0000-0000A81D0000}"/>
    <cellStyle name="注释 5 2 2 2 2 2" xfId="7545" xr:uid="{00000000-0005-0000-0000-0000A91D0000}"/>
    <cellStyle name="注释 5 2 2 2 6" xfId="7546" xr:uid="{00000000-0005-0000-0000-0000AA1D0000}"/>
    <cellStyle name="注释 5 2 2 2 7 2 2 2" xfId="7547" xr:uid="{00000000-0005-0000-0000-0000AB1D0000}"/>
    <cellStyle name="注释 5 2 2 2 8 2" xfId="7548" xr:uid="{00000000-0005-0000-0000-0000AC1D0000}"/>
    <cellStyle name="注释 5 2 2 2 8 2 2" xfId="7549" xr:uid="{00000000-0005-0000-0000-0000AD1D0000}"/>
    <cellStyle name="注释 5 2 2 2 8 2 2 2" xfId="7550" xr:uid="{00000000-0005-0000-0000-0000AE1D0000}"/>
    <cellStyle name="注释 5 2 2 2 9 2" xfId="7551" xr:uid="{00000000-0005-0000-0000-0000AF1D0000}"/>
    <cellStyle name="注释 5 2 2 3 2" xfId="7552" xr:uid="{00000000-0005-0000-0000-0000B01D0000}"/>
    <cellStyle name="注释 5 2 2 7 2" xfId="7553" xr:uid="{00000000-0005-0000-0000-0000B11D0000}"/>
    <cellStyle name="注释 5 2 2 8" xfId="7554" xr:uid="{00000000-0005-0000-0000-0000B21D0000}"/>
    <cellStyle name="注释 5 2 2 8 2" xfId="7555" xr:uid="{00000000-0005-0000-0000-0000B31D0000}"/>
    <cellStyle name="注释 5 2 3" xfId="7556" xr:uid="{00000000-0005-0000-0000-0000B41D0000}"/>
    <cellStyle name="注释 5 2 3 2" xfId="7557" xr:uid="{00000000-0005-0000-0000-0000B51D0000}"/>
    <cellStyle name="注释 5 2 3 2 2" xfId="7558" xr:uid="{00000000-0005-0000-0000-0000B61D0000}"/>
    <cellStyle name="注释 5 2 3 8" xfId="7559" xr:uid="{00000000-0005-0000-0000-0000B71D0000}"/>
    <cellStyle name="注释 5 2 3 8 2" xfId="7560" xr:uid="{00000000-0005-0000-0000-0000B81D0000}"/>
    <cellStyle name="注释 5 2 3 8 2 2" xfId="7561" xr:uid="{00000000-0005-0000-0000-0000B91D0000}"/>
    <cellStyle name="注释 5 2 3 8 3 2" xfId="7562" xr:uid="{00000000-0005-0000-0000-0000BA1D0000}"/>
    <cellStyle name="注释 5 2 3 9" xfId="7563" xr:uid="{00000000-0005-0000-0000-0000BB1D0000}"/>
    <cellStyle name="注释 5 2 3 9 2" xfId="7564" xr:uid="{00000000-0005-0000-0000-0000BC1D0000}"/>
    <cellStyle name="注释 5 2 4" xfId="7565" xr:uid="{00000000-0005-0000-0000-0000BD1D0000}"/>
    <cellStyle name="注释 5 2 5" xfId="7566" xr:uid="{00000000-0005-0000-0000-0000BE1D0000}"/>
    <cellStyle name="注释 5 2 7 2" xfId="7567" xr:uid="{00000000-0005-0000-0000-0000BF1D0000}"/>
    <cellStyle name="注释 5 2 9 2" xfId="7568" xr:uid="{00000000-0005-0000-0000-0000C01D0000}"/>
    <cellStyle name="注释 5 3" xfId="7569" xr:uid="{00000000-0005-0000-0000-0000C11D0000}"/>
    <cellStyle name="注释 5 3 2" xfId="7570" xr:uid="{00000000-0005-0000-0000-0000C21D0000}"/>
    <cellStyle name="注释 5 3 2 2" xfId="7571" xr:uid="{00000000-0005-0000-0000-0000C31D0000}"/>
    <cellStyle name="注释 5 3 2 7 2" xfId="7572" xr:uid="{00000000-0005-0000-0000-0000C41D0000}"/>
    <cellStyle name="注释 5 3 2 7 3 2" xfId="7573" xr:uid="{00000000-0005-0000-0000-0000C51D0000}"/>
    <cellStyle name="注释 5 3 2 8 2 2 2" xfId="7574" xr:uid="{00000000-0005-0000-0000-0000C61D0000}"/>
    <cellStyle name="注释 5 3 2 8 3" xfId="7575" xr:uid="{00000000-0005-0000-0000-0000C71D0000}"/>
    <cellStyle name="注释 5 3 4 2" xfId="7576" xr:uid="{00000000-0005-0000-0000-0000C81D0000}"/>
    <cellStyle name="注释 5 3 6" xfId="7577" xr:uid="{00000000-0005-0000-0000-0000C91D0000}"/>
    <cellStyle name="注释 5 3 6 2" xfId="7578" xr:uid="{00000000-0005-0000-0000-0000CA1D0000}"/>
    <cellStyle name="注释 5 3 8 2" xfId="7579" xr:uid="{00000000-0005-0000-0000-0000CB1D0000}"/>
    <cellStyle name="注释 5 4" xfId="7580" xr:uid="{00000000-0005-0000-0000-0000CC1D0000}"/>
    <cellStyle name="注释 5 4 2" xfId="7581" xr:uid="{00000000-0005-0000-0000-0000CD1D0000}"/>
    <cellStyle name="注释 5 4 2 2" xfId="7582" xr:uid="{00000000-0005-0000-0000-0000CE1D0000}"/>
    <cellStyle name="注释 5 4 3" xfId="7583" xr:uid="{00000000-0005-0000-0000-0000CF1D0000}"/>
    <cellStyle name="注释 5 4 5 2" xfId="7584" xr:uid="{00000000-0005-0000-0000-0000D01D0000}"/>
    <cellStyle name="注释 5 4 7" xfId="7585" xr:uid="{00000000-0005-0000-0000-0000D11D0000}"/>
    <cellStyle name="注释 5 4 7 2 2" xfId="7586" xr:uid="{00000000-0005-0000-0000-0000D21D0000}"/>
    <cellStyle name="注释 5 4 8 2" xfId="7587" xr:uid="{00000000-0005-0000-0000-0000D31D0000}"/>
    <cellStyle name="注释 5 4 8 2 2 2" xfId="7588" xr:uid="{00000000-0005-0000-0000-0000D41D0000}"/>
    <cellStyle name="注释 6" xfId="7589" xr:uid="{00000000-0005-0000-0000-0000D51D0000}"/>
    <cellStyle name="注释 6 2" xfId="7590" xr:uid="{00000000-0005-0000-0000-0000D61D0000}"/>
    <cellStyle name="注释 6 2 2" xfId="7591" xr:uid="{00000000-0005-0000-0000-0000D71D0000}"/>
    <cellStyle name="注释 6 2 2 2 2" xfId="7592" xr:uid="{00000000-0005-0000-0000-0000D81D0000}"/>
    <cellStyle name="注释 6 2 2 4 2" xfId="7593" xr:uid="{00000000-0005-0000-0000-0000D91D0000}"/>
    <cellStyle name="注释 6 2 2 7 2" xfId="7594" xr:uid="{00000000-0005-0000-0000-0000DA1D0000}"/>
    <cellStyle name="注释 6 2 2 8 2 2" xfId="7595" xr:uid="{00000000-0005-0000-0000-0000DB1D0000}"/>
    <cellStyle name="注释 6 2 2 8 3" xfId="7596" xr:uid="{00000000-0005-0000-0000-0000DC1D0000}"/>
    <cellStyle name="注释 6 2 4" xfId="7597" xr:uid="{00000000-0005-0000-0000-0000DD1D0000}"/>
    <cellStyle name="注释 6 2 7" xfId="7598" xr:uid="{00000000-0005-0000-0000-0000DE1D0000}"/>
    <cellStyle name="注释 6 3" xfId="7599" xr:uid="{00000000-0005-0000-0000-0000DF1D0000}"/>
    <cellStyle name="注释 6 3 6 2" xfId="7600" xr:uid="{00000000-0005-0000-0000-0000E01D0000}"/>
    <cellStyle name="注释 6 3 7" xfId="7601" xr:uid="{00000000-0005-0000-0000-0000E11D0000}"/>
    <cellStyle name="注释 6 3 8" xfId="7602" xr:uid="{00000000-0005-0000-0000-0000E21D0000}"/>
    <cellStyle name="注释 6 3 8 2" xfId="7603" xr:uid="{00000000-0005-0000-0000-0000E31D0000}"/>
    <cellStyle name="注释 6 3 8 3 2" xfId="7604" xr:uid="{00000000-0005-0000-0000-0000E41D0000}"/>
    <cellStyle name="注释 7" xfId="7605" xr:uid="{00000000-0005-0000-0000-0000E51D0000}"/>
    <cellStyle name="注释 7 2" xfId="7606" xr:uid="{00000000-0005-0000-0000-0000E61D0000}"/>
    <cellStyle name="注释 7 2 3 2" xfId="7607" xr:uid="{00000000-0005-0000-0000-0000E71D0000}"/>
    <cellStyle name="注释 7 2 7" xfId="7608" xr:uid="{00000000-0005-0000-0000-0000E81D0000}"/>
    <cellStyle name="注释 7 2 7 2" xfId="7609" xr:uid="{00000000-0005-0000-0000-0000E91D0000}"/>
    <cellStyle name="注释 7 2 8 2" xfId="7610" xr:uid="{00000000-0005-0000-0000-0000EA1D0000}"/>
    <cellStyle name="注释 7 2 8 3" xfId="7611" xr:uid="{00000000-0005-0000-0000-0000EB1D0000}"/>
    <cellStyle name="注释 7 4" xfId="7612" xr:uid="{00000000-0005-0000-0000-0000EC1D0000}"/>
    <cellStyle name="注释 7 4 2" xfId="7613" xr:uid="{00000000-0005-0000-0000-0000ED1D0000}"/>
    <cellStyle name="注释 7 7" xfId="7614" xr:uid="{00000000-0005-0000-0000-0000EE1D0000}"/>
    <cellStyle name="注释 7 8" xfId="7615" xr:uid="{00000000-0005-0000-0000-0000EF1D0000}"/>
    <cellStyle name="注释 7 8 2" xfId="7616" xr:uid="{00000000-0005-0000-0000-0000F01D0000}"/>
    <cellStyle name="注释 8" xfId="7617" xr:uid="{00000000-0005-0000-0000-0000F11D0000}"/>
    <cellStyle name="注释 8 3 2" xfId="7618" xr:uid="{00000000-0005-0000-0000-0000F21D0000}"/>
    <cellStyle name="注释 8 4" xfId="7619" xr:uid="{00000000-0005-0000-0000-0000F31D0000}"/>
    <cellStyle name="注释 8 5" xfId="7620" xr:uid="{00000000-0005-0000-0000-0000F41D0000}"/>
    <cellStyle name="注释 8 5 2" xfId="7621" xr:uid="{00000000-0005-0000-0000-0000F51D0000}"/>
    <cellStyle name="注释 8 6" xfId="7622" xr:uid="{00000000-0005-0000-0000-0000F61D0000}"/>
    <cellStyle name="注释 8 7 2 2 2" xfId="7623" xr:uid="{00000000-0005-0000-0000-0000F71D0000}"/>
    <cellStyle name="注释 8 8 2" xfId="7624" xr:uid="{00000000-0005-0000-0000-0000F81D0000}"/>
    <cellStyle name="注释 8 8 3" xfId="7625" xr:uid="{00000000-0005-0000-0000-0000F91D0000}"/>
    <cellStyle name="注释 9" xfId="7626" xr:uid="{00000000-0005-0000-0000-0000FA1D0000}"/>
  </cellStyles>
  <dxfs count="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color indexed="10"/>
      </font>
    </dxf>
    <dxf>
      <font>
        <b/>
        <i val="0"/>
      </font>
    </dxf>
    <dxf>
      <font>
        <b val="0"/>
        <color indexed="1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www.wps.cn/officeDocument/2021/sharedlinks" Target="NUL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10.52.0.117/Budgetserver/&#39044;&#31639;&#21496;/BY/YS3/97&#20915;&#31639;&#21306;&#21439;&#26368;&#21518;&#27719;&#24635;.xls" TargetMode="External"/><Relationship Id="rId1" Type="http://schemas.openxmlformats.org/officeDocument/2006/relationships/externalLinkPath" Target="/10.52.0.117/Budgetserver/&#39044;&#31639;&#21496;/BY/YS3/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10.52.0.117/DBSERVER/&#39044;&#31639;&#21496;/&#20849;&#20139;&#25968;&#25454;/&#21382;&#24180;&#20915;&#31639;/1996&#24180;/1996&#24180;&#30465;&#25253;&#20915;&#31639;/2021&#28246;&#21271;&#30465;.xls" TargetMode="External"/><Relationship Id="rId1" Type="http://schemas.openxmlformats.org/officeDocument/2006/relationships/externalLinkPath" Target="/10.52.0.117/DBSERVER/&#39044;&#31639;&#21496;/&#20849;&#20139;&#25968;&#25454;/&#21382;&#24180;&#20915;&#31639;/1996&#24180;/1996&#24180;&#30465;&#25253;&#20915;&#31639;/2021&#28246;&#21271;&#3046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"/>
      <sheetName val="_x005"/>
      <sheetName val="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workbookViewId="0">
      <selection activeCell="A2" sqref="A2:B2"/>
    </sheetView>
  </sheetViews>
  <sheetFormatPr defaultColWidth="9" defaultRowHeight="14"/>
  <cols>
    <col min="1" max="1" width="10" style="179" customWidth="1"/>
    <col min="2" max="2" width="65.83203125" style="179" customWidth="1"/>
    <col min="3" max="16384" width="9" style="179"/>
  </cols>
  <sheetData>
    <row r="1" spans="1:2" ht="17.5">
      <c r="A1" s="180" t="s">
        <v>0</v>
      </c>
    </row>
    <row r="2" spans="1:2" ht="23.5">
      <c r="A2" s="193" t="s">
        <v>1</v>
      </c>
      <c r="B2" s="193"/>
    </row>
    <row r="3" spans="1:2" ht="17.25" customHeight="1"/>
    <row r="4" spans="1:2" ht="22" customHeight="1">
      <c r="A4" s="181" t="s">
        <v>2</v>
      </c>
      <c r="B4" s="182" t="s">
        <v>3</v>
      </c>
    </row>
    <row r="5" spans="1:2" ht="22" customHeight="1">
      <c r="A5" s="181" t="s">
        <v>4</v>
      </c>
      <c r="B5" s="182" t="s">
        <v>5</v>
      </c>
    </row>
    <row r="6" spans="1:2" ht="22" customHeight="1">
      <c r="A6" s="181" t="s">
        <v>6</v>
      </c>
      <c r="B6" s="182" t="s">
        <v>7</v>
      </c>
    </row>
    <row r="7" spans="1:2" ht="22" customHeight="1">
      <c r="A7" s="181" t="s">
        <v>8</v>
      </c>
      <c r="B7" s="182" t="s">
        <v>9</v>
      </c>
    </row>
    <row r="8" spans="1:2" ht="22" customHeight="1">
      <c r="A8" s="181" t="s">
        <v>10</v>
      </c>
      <c r="B8" s="182" t="s">
        <v>11</v>
      </c>
    </row>
    <row r="9" spans="1:2" ht="22" customHeight="1">
      <c r="A9" s="181" t="s">
        <v>12</v>
      </c>
      <c r="B9" s="182" t="s">
        <v>13</v>
      </c>
    </row>
    <row r="10" spans="1:2" ht="22" customHeight="1">
      <c r="A10" s="181" t="s">
        <v>14</v>
      </c>
      <c r="B10" s="182" t="s">
        <v>15</v>
      </c>
    </row>
    <row r="11" spans="1:2" ht="22" customHeight="1">
      <c r="A11" s="181" t="s">
        <v>16</v>
      </c>
      <c r="B11" s="182" t="s">
        <v>17</v>
      </c>
    </row>
    <row r="12" spans="1:2" ht="22" customHeight="1">
      <c r="A12" s="181" t="s">
        <v>18</v>
      </c>
      <c r="B12" s="182" t="s">
        <v>19</v>
      </c>
    </row>
    <row r="13" spans="1:2" ht="22" customHeight="1">
      <c r="A13" s="181" t="s">
        <v>20</v>
      </c>
      <c r="B13" s="182" t="s">
        <v>21</v>
      </c>
    </row>
    <row r="14" spans="1:2" ht="22" customHeight="1">
      <c r="A14" s="181" t="s">
        <v>22</v>
      </c>
      <c r="B14" s="182" t="s">
        <v>23</v>
      </c>
    </row>
    <row r="15" spans="1:2" ht="22" customHeight="1">
      <c r="A15" s="181" t="s">
        <v>24</v>
      </c>
      <c r="B15" s="182" t="s">
        <v>25</v>
      </c>
    </row>
    <row r="16" spans="1:2" ht="22" customHeight="1">
      <c r="A16" s="181" t="s">
        <v>26</v>
      </c>
      <c r="B16" s="182" t="s">
        <v>27</v>
      </c>
    </row>
    <row r="17" spans="1:2" ht="22" customHeight="1">
      <c r="A17" s="181" t="s">
        <v>28</v>
      </c>
      <c r="B17" s="182" t="s">
        <v>29</v>
      </c>
    </row>
    <row r="18" spans="1:2" ht="22" customHeight="1">
      <c r="A18" s="181" t="s">
        <v>30</v>
      </c>
      <c r="B18" s="182" t="s">
        <v>31</v>
      </c>
    </row>
    <row r="19" spans="1:2" ht="22" customHeight="1">
      <c r="A19" s="181" t="s">
        <v>32</v>
      </c>
      <c r="B19" s="182" t="s">
        <v>33</v>
      </c>
    </row>
    <row r="20" spans="1:2" ht="22" customHeight="1">
      <c r="A20" s="181" t="s">
        <v>34</v>
      </c>
      <c r="B20" s="182" t="s">
        <v>35</v>
      </c>
    </row>
    <row r="21" spans="1:2" ht="22" customHeight="1">
      <c r="A21" s="181" t="s">
        <v>36</v>
      </c>
      <c r="B21" s="182" t="s">
        <v>37</v>
      </c>
    </row>
    <row r="22" spans="1:2" ht="22" customHeight="1">
      <c r="A22" s="181" t="s">
        <v>38</v>
      </c>
      <c r="B22" s="182" t="s">
        <v>39</v>
      </c>
    </row>
    <row r="23" spans="1:2" ht="22" customHeight="1">
      <c r="A23" s="181" t="s">
        <v>40</v>
      </c>
      <c r="B23" s="182" t="s">
        <v>41</v>
      </c>
    </row>
    <row r="24" spans="1:2" ht="22" customHeight="1">
      <c r="A24" s="181" t="s">
        <v>42</v>
      </c>
      <c r="B24" s="182" t="s">
        <v>43</v>
      </c>
    </row>
    <row r="25" spans="1:2" ht="22" customHeight="1">
      <c r="A25" s="181" t="s">
        <v>44</v>
      </c>
      <c r="B25" s="182" t="s">
        <v>45</v>
      </c>
    </row>
    <row r="26" spans="1:2" ht="22" customHeight="1">
      <c r="A26" s="181" t="s">
        <v>46</v>
      </c>
      <c r="B26" s="182" t="s">
        <v>47</v>
      </c>
    </row>
    <row r="27" spans="1:2" ht="22" customHeight="1">
      <c r="A27" s="181" t="s">
        <v>48</v>
      </c>
      <c r="B27" s="182" t="s">
        <v>49</v>
      </c>
    </row>
    <row r="28" spans="1:2" ht="22" customHeight="1">
      <c r="A28" s="181" t="s">
        <v>50</v>
      </c>
      <c r="B28" s="182" t="s">
        <v>51</v>
      </c>
    </row>
    <row r="29" spans="1:2" ht="22" customHeight="1">
      <c r="A29" s="181" t="s">
        <v>52</v>
      </c>
      <c r="B29" s="182" t="s">
        <v>53</v>
      </c>
    </row>
    <row r="30" spans="1:2" ht="22" customHeight="1">
      <c r="A30" s="181" t="s">
        <v>54</v>
      </c>
      <c r="B30" s="182" t="s">
        <v>55</v>
      </c>
    </row>
    <row r="31" spans="1:2" ht="22" customHeight="1">
      <c r="A31" s="181" t="s">
        <v>56</v>
      </c>
      <c r="B31" s="182" t="s">
        <v>57</v>
      </c>
    </row>
  </sheetData>
  <mergeCells count="1">
    <mergeCell ref="A2:B2"/>
  </mergeCells>
  <phoneticPr fontId="80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17"/>
  <sheetViews>
    <sheetView showZeros="0" workbookViewId="0">
      <selection activeCell="J8" sqref="J8"/>
    </sheetView>
  </sheetViews>
  <sheetFormatPr defaultColWidth="9" defaultRowHeight="15"/>
  <cols>
    <col min="1" max="1" width="19.83203125" style="112" customWidth="1"/>
    <col min="2" max="2" width="19.75" style="112" customWidth="1"/>
    <col min="3" max="5" width="15.08203125" style="112" customWidth="1"/>
    <col min="6" max="16384" width="9" style="112"/>
  </cols>
  <sheetData>
    <row r="1" spans="1:5" customFormat="1" ht="17.25" customHeight="1">
      <c r="A1" s="61" t="s">
        <v>275</v>
      </c>
    </row>
    <row r="2" spans="1:5" ht="33.75" customHeight="1">
      <c r="A2" s="197" t="s">
        <v>19</v>
      </c>
      <c r="B2" s="197"/>
      <c r="C2" s="197"/>
      <c r="D2" s="197"/>
      <c r="E2" s="197"/>
    </row>
    <row r="3" spans="1:5" ht="21" customHeight="1">
      <c r="A3" s="113"/>
      <c r="B3" s="113"/>
      <c r="C3" s="113"/>
      <c r="D3" s="113"/>
      <c r="E3" s="118" t="s">
        <v>59</v>
      </c>
    </row>
    <row r="4" spans="1:5" ht="24" customHeight="1">
      <c r="A4" s="114" t="s">
        <v>276</v>
      </c>
      <c r="B4" s="114" t="s">
        <v>277</v>
      </c>
      <c r="C4" s="114" t="s">
        <v>278</v>
      </c>
      <c r="D4" s="114" t="s">
        <v>279</v>
      </c>
      <c r="E4" s="114" t="s">
        <v>280</v>
      </c>
    </row>
    <row r="5" spans="1:5" ht="24" customHeight="1">
      <c r="A5" s="115" t="s">
        <v>281</v>
      </c>
      <c r="B5" s="115">
        <f t="shared" ref="B5:B15" si="0">SUM(C5:E5)</f>
        <v>407</v>
      </c>
      <c r="C5" s="115"/>
      <c r="D5" s="115">
        <v>401</v>
      </c>
      <c r="E5" s="115">
        <v>6</v>
      </c>
    </row>
    <row r="6" spans="1:5" ht="24" customHeight="1">
      <c r="A6" s="115" t="s">
        <v>282</v>
      </c>
      <c r="B6" s="115">
        <f t="shared" si="0"/>
        <v>54</v>
      </c>
      <c r="C6" s="115"/>
      <c r="D6" s="115">
        <v>4</v>
      </c>
      <c r="E6" s="115">
        <v>50</v>
      </c>
    </row>
    <row r="7" spans="1:5" ht="24" customHeight="1">
      <c r="A7" s="115" t="s">
        <v>283</v>
      </c>
      <c r="B7" s="115">
        <f t="shared" si="0"/>
        <v>142</v>
      </c>
      <c r="C7" s="115"/>
      <c r="D7" s="115">
        <v>92</v>
      </c>
      <c r="E7" s="115">
        <v>50</v>
      </c>
    </row>
    <row r="8" spans="1:5" ht="24" customHeight="1">
      <c r="A8" s="115" t="s">
        <v>284</v>
      </c>
      <c r="B8" s="115">
        <f t="shared" si="0"/>
        <v>79</v>
      </c>
      <c r="C8" s="115"/>
      <c r="D8" s="115">
        <v>79</v>
      </c>
      <c r="E8" s="115"/>
    </row>
    <row r="9" spans="1:5" ht="24" customHeight="1">
      <c r="A9" s="115" t="s">
        <v>285</v>
      </c>
      <c r="B9" s="115">
        <f t="shared" si="0"/>
        <v>43</v>
      </c>
      <c r="C9" s="115"/>
      <c r="D9" s="115">
        <v>43</v>
      </c>
      <c r="E9" s="115"/>
    </row>
    <row r="10" spans="1:5" ht="24" customHeight="1">
      <c r="A10" s="115" t="s">
        <v>286</v>
      </c>
      <c r="B10" s="115">
        <f t="shared" si="0"/>
        <v>41</v>
      </c>
      <c r="C10" s="115"/>
      <c r="D10" s="115">
        <v>41</v>
      </c>
      <c r="E10" s="115"/>
    </row>
    <row r="11" spans="1:5" ht="24" customHeight="1">
      <c r="A11" s="115" t="s">
        <v>287</v>
      </c>
      <c r="B11" s="115">
        <f t="shared" si="0"/>
        <v>54</v>
      </c>
      <c r="C11" s="115"/>
      <c r="D11" s="115">
        <v>54</v>
      </c>
      <c r="E11" s="115"/>
    </row>
    <row r="12" spans="1:5" ht="24" customHeight="1">
      <c r="A12" s="115" t="s">
        <v>288</v>
      </c>
      <c r="B12" s="115">
        <f t="shared" si="0"/>
        <v>3</v>
      </c>
      <c r="C12" s="115"/>
      <c r="D12" s="115">
        <v>3</v>
      </c>
      <c r="E12" s="115"/>
    </row>
    <row r="13" spans="1:5" ht="24" customHeight="1">
      <c r="A13" s="115" t="s">
        <v>289</v>
      </c>
      <c r="B13" s="115">
        <f t="shared" si="0"/>
        <v>2</v>
      </c>
      <c r="C13" s="115"/>
      <c r="D13" s="115">
        <v>2</v>
      </c>
      <c r="E13" s="115"/>
    </row>
    <row r="14" spans="1:5" ht="24" customHeight="1">
      <c r="A14" s="115" t="s">
        <v>290</v>
      </c>
      <c r="B14" s="115">
        <f t="shared" si="0"/>
        <v>44</v>
      </c>
      <c r="C14" s="115"/>
      <c r="D14" s="115">
        <v>44</v>
      </c>
      <c r="E14" s="115"/>
    </row>
    <row r="15" spans="1:5" ht="24" customHeight="1">
      <c r="A15" s="115" t="s">
        <v>291</v>
      </c>
      <c r="B15" s="115">
        <f t="shared" si="0"/>
        <v>46</v>
      </c>
      <c r="C15" s="115"/>
      <c r="D15" s="115">
        <v>46</v>
      </c>
      <c r="E15" s="115"/>
    </row>
    <row r="16" spans="1:5" ht="24" customHeight="1">
      <c r="A16" s="116" t="s">
        <v>149</v>
      </c>
      <c r="B16" s="117">
        <f>SUM(B5:B15)</f>
        <v>915</v>
      </c>
      <c r="C16" s="117">
        <f>SUM(C5:C15)</f>
        <v>0</v>
      </c>
      <c r="D16" s="117">
        <f>SUM(D5:D15)</f>
        <v>809</v>
      </c>
      <c r="E16" s="117">
        <f>SUM(E5:E15)</f>
        <v>106</v>
      </c>
    </row>
    <row r="17" spans="1:5" ht="43.5" customHeight="1">
      <c r="A17" s="199"/>
      <c r="B17" s="199"/>
      <c r="C17" s="199"/>
      <c r="D17" s="199"/>
      <c r="E17" s="199"/>
    </row>
  </sheetData>
  <mergeCells count="2">
    <mergeCell ref="A2:E2"/>
    <mergeCell ref="A17:E17"/>
  </mergeCells>
  <phoneticPr fontId="80" type="noConversion"/>
  <printOptions horizontalCentered="1"/>
  <pageMargins left="0.511811023622047" right="0.59055118110236204" top="0.74803149606299202" bottom="0.74803149606299202" header="0.31496062992126" footer="0.31496062992126"/>
  <pageSetup paperSize="9" firstPageNumber="25" orientation="portrait" useFirstPageNumber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15"/>
  <sheetViews>
    <sheetView workbookViewId="0">
      <selection activeCell="B45" sqref="B45"/>
    </sheetView>
  </sheetViews>
  <sheetFormatPr defaultColWidth="8.58203125" defaultRowHeight="15"/>
  <cols>
    <col min="1" max="1" width="38.33203125" customWidth="1"/>
    <col min="2" max="2" width="19.75" customWidth="1"/>
    <col min="3" max="3" width="14.33203125" customWidth="1"/>
    <col min="4" max="4" width="16" customWidth="1"/>
  </cols>
  <sheetData>
    <row r="1" spans="1:4" ht="22.4" customHeight="1">
      <c r="A1" s="61" t="s">
        <v>292</v>
      </c>
    </row>
    <row r="2" spans="1:4" ht="27" customHeight="1">
      <c r="A2" s="200" t="s">
        <v>21</v>
      </c>
      <c r="B2" s="200"/>
      <c r="C2" s="200"/>
      <c r="D2" s="200"/>
    </row>
    <row r="3" spans="1:4" ht="20.25" customHeight="1">
      <c r="A3" s="201" t="s">
        <v>59</v>
      </c>
      <c r="B3" s="201"/>
      <c r="C3" s="201"/>
      <c r="D3" s="201"/>
    </row>
    <row r="4" spans="1:4" ht="48" customHeight="1">
      <c r="A4" s="102" t="s">
        <v>60</v>
      </c>
      <c r="B4" s="93" t="s">
        <v>61</v>
      </c>
      <c r="C4" s="74" t="s">
        <v>62</v>
      </c>
      <c r="D4" s="74" t="s">
        <v>63</v>
      </c>
    </row>
    <row r="5" spans="1:4" ht="32.5" customHeight="1">
      <c r="A5" s="103" t="s">
        <v>293</v>
      </c>
      <c r="B5" s="104">
        <v>134</v>
      </c>
      <c r="C5" s="104">
        <v>134</v>
      </c>
      <c r="D5" s="37">
        <f t="shared" ref="D5:D10" si="0">B5/C5</f>
        <v>1</v>
      </c>
    </row>
    <row r="6" spans="1:4" ht="32.5" customHeight="1">
      <c r="A6" s="103" t="s">
        <v>294</v>
      </c>
      <c r="B6" s="104">
        <v>783</v>
      </c>
      <c r="C6" s="104">
        <v>805</v>
      </c>
      <c r="D6" s="37">
        <f t="shared" si="0"/>
        <v>0.97270000000000001</v>
      </c>
    </row>
    <row r="7" spans="1:4" ht="32.5" customHeight="1">
      <c r="A7" s="103" t="s">
        <v>295</v>
      </c>
      <c r="B7" s="104">
        <f>B8+B9</f>
        <v>1439</v>
      </c>
      <c r="C7" s="104">
        <f>C8+C9</f>
        <v>1455</v>
      </c>
      <c r="D7" s="37">
        <f t="shared" si="0"/>
        <v>0.98899999999999999</v>
      </c>
    </row>
    <row r="8" spans="1:4" ht="32.5" customHeight="1">
      <c r="A8" s="105" t="s">
        <v>296</v>
      </c>
      <c r="B8" s="106">
        <v>1047</v>
      </c>
      <c r="C8" s="106">
        <v>1063</v>
      </c>
      <c r="D8" s="37">
        <f t="shared" si="0"/>
        <v>0.9849</v>
      </c>
    </row>
    <row r="9" spans="1:4" ht="32.5" customHeight="1">
      <c r="A9" s="105" t="s">
        <v>297</v>
      </c>
      <c r="B9" s="106">
        <v>392</v>
      </c>
      <c r="C9" s="104">
        <v>392</v>
      </c>
      <c r="D9" s="37">
        <f t="shared" si="0"/>
        <v>1</v>
      </c>
    </row>
    <row r="10" spans="1:4" ht="32.25" customHeight="1">
      <c r="A10" s="107" t="s">
        <v>149</v>
      </c>
      <c r="B10" s="107">
        <f>B5+B6+B7</f>
        <v>2356</v>
      </c>
      <c r="C10" s="107">
        <f>C5+C6+C7</f>
        <v>2394</v>
      </c>
      <c r="D10" s="108">
        <f t="shared" si="0"/>
        <v>0.98409999999999997</v>
      </c>
    </row>
    <row r="12" spans="1:4" ht="15.65" customHeight="1">
      <c r="A12" s="109"/>
    </row>
    <row r="13" spans="1:4">
      <c r="A13" s="110"/>
      <c r="B13" s="110"/>
      <c r="C13" s="110"/>
      <c r="D13" s="110"/>
    </row>
    <row r="14" spans="1:4">
      <c r="A14" s="111"/>
      <c r="B14" s="111"/>
      <c r="C14" s="111"/>
      <c r="D14" s="111"/>
    </row>
    <row r="15" spans="1:4">
      <c r="A15" s="111"/>
      <c r="B15" s="111"/>
      <c r="C15" s="111"/>
      <c r="D15" s="111"/>
    </row>
  </sheetData>
  <mergeCells count="2">
    <mergeCell ref="A2:D2"/>
    <mergeCell ref="A3:D3"/>
  </mergeCells>
  <phoneticPr fontId="80" type="noConversion"/>
  <pageMargins left="0.70866141732283505" right="0.70866141732283505" top="0.74803149606299202" bottom="0.74803149606299202" header="0.31496062992126" footer="0.31496062992126"/>
  <pageSetup paperSize="9" scale="98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28"/>
  <sheetViews>
    <sheetView workbookViewId="0">
      <selection activeCell="B45" sqref="B45"/>
    </sheetView>
  </sheetViews>
  <sheetFormatPr defaultColWidth="9" defaultRowHeight="15"/>
  <cols>
    <col min="1" max="1" width="41.58203125" customWidth="1"/>
    <col min="2" max="2" width="19.75" customWidth="1"/>
    <col min="3" max="3" width="13.5" customWidth="1"/>
    <col min="4" max="4" width="15.58203125" customWidth="1"/>
  </cols>
  <sheetData>
    <row r="1" spans="1:6" ht="22.15" customHeight="1">
      <c r="A1" s="61" t="s">
        <v>298</v>
      </c>
    </row>
    <row r="2" spans="1:6" ht="27" customHeight="1">
      <c r="A2" s="202" t="s">
        <v>23</v>
      </c>
      <c r="B2" s="202"/>
      <c r="C2" s="202"/>
      <c r="D2" s="202"/>
    </row>
    <row r="3" spans="1:6" ht="20.25" customHeight="1">
      <c r="A3" s="62"/>
      <c r="B3" s="72"/>
      <c r="C3" s="72"/>
      <c r="D3" s="63" t="s">
        <v>59</v>
      </c>
    </row>
    <row r="4" spans="1:6" ht="46.15" customHeight="1">
      <c r="A4" s="65" t="s">
        <v>60</v>
      </c>
      <c r="B4" s="93" t="s">
        <v>61</v>
      </c>
      <c r="C4" s="74" t="s">
        <v>62</v>
      </c>
      <c r="D4" s="74" t="s">
        <v>63</v>
      </c>
    </row>
    <row r="5" spans="1:6" ht="19.5" customHeight="1">
      <c r="A5" s="94" t="s">
        <v>299</v>
      </c>
      <c r="B5" s="93"/>
      <c r="C5" s="74"/>
      <c r="D5" s="74"/>
    </row>
    <row r="6" spans="1:6" s="100" customFormat="1" ht="18.75" customHeight="1">
      <c r="A6" s="94" t="s">
        <v>300</v>
      </c>
      <c r="B6" s="84">
        <f>SUM(B7:B18)</f>
        <v>715541</v>
      </c>
      <c r="C6" s="84">
        <f>SUM(C7:C18)</f>
        <v>750041</v>
      </c>
      <c r="D6" s="101">
        <f>B6/C6</f>
        <v>0.95399999999999996</v>
      </c>
    </row>
    <row r="7" spans="1:6" ht="17.5" customHeight="1">
      <c r="A7" s="96" t="s">
        <v>301</v>
      </c>
      <c r="B7" s="67"/>
      <c r="C7" s="67"/>
      <c r="D7" s="67"/>
    </row>
    <row r="8" spans="1:6" ht="17.5" customHeight="1">
      <c r="A8" s="96" t="s">
        <v>302</v>
      </c>
      <c r="B8" s="67">
        <v>23046</v>
      </c>
      <c r="C8" s="67">
        <v>22635</v>
      </c>
      <c r="D8" s="37">
        <f t="shared" ref="D8:D10" si="0">B8/C8</f>
        <v>1.0182</v>
      </c>
      <c r="F8" s="98"/>
    </row>
    <row r="9" spans="1:6" ht="17.5" customHeight="1">
      <c r="A9" s="96" t="s">
        <v>303</v>
      </c>
      <c r="B9" s="67">
        <v>537</v>
      </c>
      <c r="C9" s="67">
        <v>861</v>
      </c>
      <c r="D9" s="37">
        <f t="shared" si="0"/>
        <v>0.62370000000000003</v>
      </c>
    </row>
    <row r="10" spans="1:6" ht="17.5" customHeight="1">
      <c r="A10" s="96" t="s">
        <v>304</v>
      </c>
      <c r="B10" s="67">
        <v>667735</v>
      </c>
      <c r="C10" s="67">
        <v>691676</v>
      </c>
      <c r="D10" s="37">
        <f t="shared" si="0"/>
        <v>0.96540000000000004</v>
      </c>
    </row>
    <row r="11" spans="1:6" ht="17.5" customHeight="1">
      <c r="A11" s="96" t="s">
        <v>305</v>
      </c>
      <c r="B11" s="67"/>
      <c r="C11" s="67"/>
      <c r="D11" s="44"/>
    </row>
    <row r="12" spans="1:6" ht="17.5" customHeight="1">
      <c r="A12" s="96" t="s">
        <v>306</v>
      </c>
      <c r="B12" s="67">
        <v>4862</v>
      </c>
      <c r="C12" s="67">
        <v>5227</v>
      </c>
      <c r="D12" s="37">
        <f t="shared" ref="D12:D16" si="1">B12/C12</f>
        <v>0.93020000000000003</v>
      </c>
    </row>
    <row r="13" spans="1:6" ht="17.5" customHeight="1">
      <c r="A13" s="96" t="s">
        <v>307</v>
      </c>
      <c r="B13" s="67">
        <v>4928</v>
      </c>
      <c r="C13" s="67">
        <v>5455</v>
      </c>
      <c r="D13" s="37">
        <f t="shared" si="1"/>
        <v>0.90339999999999998</v>
      </c>
    </row>
    <row r="14" spans="1:6" ht="17.5" customHeight="1">
      <c r="A14" s="96" t="s">
        <v>308</v>
      </c>
      <c r="B14" s="67"/>
      <c r="C14" s="67"/>
      <c r="D14" s="44"/>
    </row>
    <row r="15" spans="1:6" ht="17.5" customHeight="1">
      <c r="A15" s="96" t="s">
        <v>309</v>
      </c>
      <c r="B15" s="67"/>
      <c r="C15" s="67"/>
      <c r="D15" s="44"/>
    </row>
    <row r="16" spans="1:6" ht="17.5" customHeight="1">
      <c r="A16" s="96" t="s">
        <v>310</v>
      </c>
      <c r="B16" s="67">
        <v>13850</v>
      </c>
      <c r="C16" s="67">
        <v>13005</v>
      </c>
      <c r="D16" s="37">
        <f t="shared" si="1"/>
        <v>1.0649999999999999</v>
      </c>
    </row>
    <row r="17" spans="1:4" ht="17.5" customHeight="1">
      <c r="A17" s="96" t="s">
        <v>311</v>
      </c>
      <c r="B17" s="67"/>
      <c r="C17" s="67"/>
      <c r="D17" s="44"/>
    </row>
    <row r="18" spans="1:4" ht="17.5" customHeight="1">
      <c r="A18" s="96" t="s">
        <v>312</v>
      </c>
      <c r="B18" s="67">
        <v>583</v>
      </c>
      <c r="C18" s="67">
        <v>11182</v>
      </c>
      <c r="D18" s="37">
        <f t="shared" ref="D18:D20" si="2">B18/C18</f>
        <v>5.21E-2</v>
      </c>
    </row>
    <row r="19" spans="1:4" s="100" customFormat="1" ht="17.5" customHeight="1">
      <c r="A19" s="94" t="s">
        <v>313</v>
      </c>
      <c r="B19" s="43">
        <v>361851</v>
      </c>
      <c r="C19" s="43">
        <v>229761</v>
      </c>
      <c r="D19" s="101">
        <f t="shared" si="2"/>
        <v>1.5749</v>
      </c>
    </row>
    <row r="20" spans="1:4" s="100" customFormat="1" ht="17.5" customHeight="1">
      <c r="A20" s="43" t="s">
        <v>91</v>
      </c>
      <c r="B20" s="43">
        <f>SUM(B6,B19)</f>
        <v>1077392</v>
      </c>
      <c r="C20" s="43">
        <f>SUM(C6,C19)</f>
        <v>979802</v>
      </c>
      <c r="D20" s="101">
        <f t="shared" si="2"/>
        <v>1.0995999999999999</v>
      </c>
    </row>
    <row r="21" spans="1:4" s="100" customFormat="1" ht="17.5" customHeight="1">
      <c r="A21" s="76" t="s">
        <v>314</v>
      </c>
      <c r="B21" s="43"/>
      <c r="C21" s="43"/>
      <c r="D21" s="76"/>
    </row>
    <row r="22" spans="1:4" s="100" customFormat="1" ht="17.5" customHeight="1">
      <c r="A22" s="76" t="s">
        <v>315</v>
      </c>
      <c r="B22" s="43">
        <f>SUM(B23:B27)</f>
        <v>207306</v>
      </c>
      <c r="C22" s="43">
        <f>SUM(C23:C27)</f>
        <v>214364</v>
      </c>
      <c r="D22" s="101">
        <f t="shared" ref="D22:D26" si="3">B22/C22</f>
        <v>0.96709999999999996</v>
      </c>
    </row>
    <row r="23" spans="1:4" ht="17.5" customHeight="1">
      <c r="A23" s="97" t="s">
        <v>316</v>
      </c>
      <c r="B23" s="67">
        <v>7727</v>
      </c>
      <c r="C23" s="67">
        <v>13934</v>
      </c>
      <c r="D23" s="37">
        <f t="shared" si="3"/>
        <v>0.55449999999999999</v>
      </c>
    </row>
    <row r="24" spans="1:4" ht="17.5" customHeight="1">
      <c r="A24" s="97" t="s">
        <v>317</v>
      </c>
      <c r="B24" s="67"/>
      <c r="C24" s="67"/>
      <c r="D24" s="44"/>
    </row>
    <row r="25" spans="1:4" ht="17.5" customHeight="1">
      <c r="A25" s="97" t="s">
        <v>318</v>
      </c>
      <c r="B25" s="67"/>
      <c r="C25" s="67"/>
      <c r="D25" s="44"/>
    </row>
    <row r="26" spans="1:4" ht="17.5" customHeight="1">
      <c r="A26" s="44" t="s">
        <v>319</v>
      </c>
      <c r="B26" s="67">
        <v>199579</v>
      </c>
      <c r="C26" s="67">
        <v>200430</v>
      </c>
      <c r="D26" s="37">
        <f t="shared" si="3"/>
        <v>0.99580000000000002</v>
      </c>
    </row>
    <row r="27" spans="1:4" ht="17.5" customHeight="1">
      <c r="A27" s="44" t="s">
        <v>320</v>
      </c>
      <c r="B27" s="67"/>
      <c r="C27" s="67"/>
      <c r="D27" s="44"/>
    </row>
    <row r="28" spans="1:4" s="100" customFormat="1" ht="17.5" customHeight="1">
      <c r="A28" s="43" t="s">
        <v>104</v>
      </c>
      <c r="B28" s="43">
        <f>SUM(B20:B22)</f>
        <v>1284698</v>
      </c>
      <c r="C28" s="43">
        <f>SUM(C20:C22)</f>
        <v>1194166</v>
      </c>
      <c r="D28" s="101">
        <f>B28/C28</f>
        <v>1.0758000000000001</v>
      </c>
    </row>
  </sheetData>
  <mergeCells count="1">
    <mergeCell ref="A2:D2"/>
  </mergeCells>
  <phoneticPr fontId="80" type="noConversion"/>
  <pageMargins left="0.70866141732283505" right="0.70866141732283505" top="0.74803149606299202" bottom="0.74803149606299202" header="0.31496062992126" footer="0.31496062992126"/>
  <pageSetup paperSize="9" scale="97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workbookViewId="0">
      <selection activeCell="B45" sqref="B45"/>
    </sheetView>
  </sheetViews>
  <sheetFormatPr defaultColWidth="9" defaultRowHeight="15"/>
  <cols>
    <col min="1" max="1" width="34.5" customWidth="1"/>
    <col min="2" max="2" width="19.75" customWidth="1"/>
    <col min="3" max="3" width="14" customWidth="1"/>
    <col min="4" max="4" width="16.08203125" customWidth="1"/>
  </cols>
  <sheetData>
    <row r="1" spans="1:6" ht="18" customHeight="1">
      <c r="A1" s="61" t="s">
        <v>321</v>
      </c>
    </row>
    <row r="2" spans="1:6" ht="30" customHeight="1">
      <c r="A2" s="202" t="s">
        <v>25</v>
      </c>
      <c r="B2" s="202"/>
      <c r="C2" s="202"/>
      <c r="D2" s="202"/>
    </row>
    <row r="3" spans="1:6" ht="21.75" customHeight="1">
      <c r="A3" s="62"/>
      <c r="B3" s="72"/>
      <c r="C3" s="72"/>
      <c r="D3" s="63" t="s">
        <v>228</v>
      </c>
    </row>
    <row r="4" spans="1:6" ht="45.65" customHeight="1">
      <c r="A4" s="99" t="s">
        <v>60</v>
      </c>
      <c r="B4" s="99" t="s">
        <v>61</v>
      </c>
      <c r="C4" s="74" t="s">
        <v>62</v>
      </c>
      <c r="D4" s="74" t="s">
        <v>63</v>
      </c>
    </row>
    <row r="5" spans="1:6" ht="20.149999999999999" customHeight="1">
      <c r="A5" s="44" t="s">
        <v>322</v>
      </c>
      <c r="B5" s="83"/>
      <c r="C5" s="84"/>
      <c r="D5" s="84"/>
    </row>
    <row r="6" spans="1:6" ht="19.899999999999999" customHeight="1">
      <c r="A6" s="44" t="s">
        <v>323</v>
      </c>
      <c r="B6" s="67"/>
      <c r="C6" s="67"/>
      <c r="D6" s="44"/>
    </row>
    <row r="7" spans="1:6" ht="19.899999999999999" customHeight="1">
      <c r="A7" s="44" t="s">
        <v>324</v>
      </c>
      <c r="B7" s="67"/>
      <c r="C7" s="67"/>
      <c r="D7" s="44"/>
    </row>
    <row r="8" spans="1:6" ht="19.899999999999999" customHeight="1">
      <c r="A8" s="44" t="s">
        <v>325</v>
      </c>
      <c r="B8" s="67">
        <v>272412</v>
      </c>
      <c r="C8" s="67">
        <v>330741</v>
      </c>
      <c r="D8" s="37">
        <f t="shared" ref="D8:D15" si="0">B8/C8</f>
        <v>0.8236</v>
      </c>
    </row>
    <row r="9" spans="1:6" ht="19.899999999999999" customHeight="1">
      <c r="A9" s="44" t="s">
        <v>326</v>
      </c>
      <c r="B9" s="67">
        <v>4926</v>
      </c>
      <c r="C9" s="67"/>
      <c r="D9" s="37"/>
      <c r="F9" s="98"/>
    </row>
    <row r="10" spans="1:6" ht="19.899999999999999" customHeight="1">
      <c r="A10" s="44" t="s">
        <v>327</v>
      </c>
      <c r="B10" s="67">
        <v>2274</v>
      </c>
      <c r="C10" s="67">
        <v>820</v>
      </c>
      <c r="D10" s="37">
        <f t="shared" si="0"/>
        <v>2.7732000000000001</v>
      </c>
    </row>
    <row r="11" spans="1:6" ht="19.899999999999999" customHeight="1">
      <c r="A11" s="44" t="s">
        <v>328</v>
      </c>
      <c r="B11" s="67"/>
      <c r="C11" s="67"/>
      <c r="D11" s="44"/>
    </row>
    <row r="12" spans="1:6" ht="19.899999999999999" customHeight="1">
      <c r="A12" s="44" t="s">
        <v>329</v>
      </c>
      <c r="B12" s="67"/>
      <c r="C12" s="67"/>
      <c r="D12" s="44"/>
    </row>
    <row r="13" spans="1:6" ht="19.899999999999999" customHeight="1">
      <c r="A13" s="44" t="s">
        <v>330</v>
      </c>
      <c r="B13" s="67">
        <v>65478</v>
      </c>
      <c r="C13" s="67">
        <v>45267</v>
      </c>
      <c r="D13" s="37">
        <f t="shared" si="0"/>
        <v>1.4464999999999999</v>
      </c>
    </row>
    <row r="14" spans="1:6" ht="19.899999999999999" customHeight="1">
      <c r="A14" s="44" t="s">
        <v>331</v>
      </c>
      <c r="B14" s="67">
        <v>192713</v>
      </c>
      <c r="C14" s="67">
        <v>173833</v>
      </c>
      <c r="D14" s="37">
        <f t="shared" si="0"/>
        <v>1.1086</v>
      </c>
    </row>
    <row r="15" spans="1:6" ht="19.899999999999999" customHeight="1">
      <c r="A15" s="44" t="s">
        <v>332</v>
      </c>
      <c r="B15" s="67">
        <v>1046</v>
      </c>
      <c r="C15" s="67">
        <v>882</v>
      </c>
      <c r="D15" s="37">
        <f t="shared" si="0"/>
        <v>1.1859</v>
      </c>
    </row>
    <row r="16" spans="1:6" ht="19.899999999999999" customHeight="1">
      <c r="A16" s="44" t="s">
        <v>333</v>
      </c>
      <c r="B16" s="67"/>
      <c r="C16" s="67"/>
      <c r="D16" s="44"/>
    </row>
    <row r="17" spans="1:4" ht="19.899999999999999" customHeight="1">
      <c r="A17" s="43" t="s">
        <v>131</v>
      </c>
      <c r="B17" s="67">
        <f>SUM(B5:B16)</f>
        <v>538849</v>
      </c>
      <c r="C17" s="67">
        <f>SUM(C5:C16)</f>
        <v>551543</v>
      </c>
      <c r="D17" s="37">
        <f t="shared" ref="D17:D19" si="1">B17/C17</f>
        <v>0.97699999999999998</v>
      </c>
    </row>
    <row r="18" spans="1:4" ht="19.899999999999999" customHeight="1">
      <c r="A18" s="76" t="s">
        <v>132</v>
      </c>
      <c r="B18" s="67">
        <v>402069</v>
      </c>
      <c r="C18" s="67">
        <v>257136</v>
      </c>
      <c r="D18" s="37">
        <f t="shared" si="1"/>
        <v>1.5636000000000001</v>
      </c>
    </row>
    <row r="19" spans="1:4" ht="19.899999999999999" customHeight="1">
      <c r="A19" s="76" t="s">
        <v>133</v>
      </c>
      <c r="B19" s="67">
        <f>SUM(B20:B24)</f>
        <v>343780</v>
      </c>
      <c r="C19" s="67">
        <f>SUM(C20:C24)</f>
        <v>385487</v>
      </c>
      <c r="D19" s="37">
        <f t="shared" si="1"/>
        <v>0.89180000000000004</v>
      </c>
    </row>
    <row r="20" spans="1:4" ht="19.899999999999999" customHeight="1">
      <c r="A20" s="81" t="s">
        <v>334</v>
      </c>
      <c r="B20" s="67"/>
      <c r="C20" s="67"/>
      <c r="D20" s="44"/>
    </row>
    <row r="21" spans="1:4" ht="19.899999999999999" customHeight="1">
      <c r="A21" s="81" t="s">
        <v>335</v>
      </c>
      <c r="B21" s="67">
        <v>600</v>
      </c>
      <c r="C21" s="67">
        <v>1300</v>
      </c>
      <c r="D21" s="37">
        <f t="shared" ref="D21:D25" si="2">B21/C21</f>
        <v>0.46150000000000002</v>
      </c>
    </row>
    <row r="22" spans="1:4" ht="19.899999999999999" customHeight="1">
      <c r="A22" s="81" t="s">
        <v>216</v>
      </c>
      <c r="B22" s="67">
        <v>343180</v>
      </c>
      <c r="C22" s="67">
        <v>384187</v>
      </c>
      <c r="D22" s="37">
        <f t="shared" si="2"/>
        <v>0.89329999999999998</v>
      </c>
    </row>
    <row r="23" spans="1:4" ht="19.899999999999999" customHeight="1">
      <c r="A23" s="81" t="s">
        <v>336</v>
      </c>
      <c r="B23" s="67"/>
      <c r="C23" s="67"/>
      <c r="D23" s="44"/>
    </row>
    <row r="24" spans="1:4" ht="19.899999999999999" customHeight="1">
      <c r="A24" s="81" t="s">
        <v>337</v>
      </c>
      <c r="B24" s="67"/>
      <c r="C24" s="67"/>
      <c r="D24" s="44"/>
    </row>
    <row r="25" spans="1:4" ht="19.899999999999999" customHeight="1">
      <c r="A25" s="43" t="s">
        <v>145</v>
      </c>
      <c r="B25" s="67">
        <f>SUM(B17:B19)</f>
        <v>1284698</v>
      </c>
      <c r="C25" s="67">
        <f>SUM(C17:C19)</f>
        <v>1194166</v>
      </c>
      <c r="D25" s="37">
        <f t="shared" si="2"/>
        <v>1.0758000000000001</v>
      </c>
    </row>
  </sheetData>
  <mergeCells count="1">
    <mergeCell ref="A2:D2"/>
  </mergeCells>
  <phoneticPr fontId="80" type="noConversion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28"/>
  <sheetViews>
    <sheetView workbookViewId="0">
      <selection activeCell="D9" sqref="D9"/>
    </sheetView>
  </sheetViews>
  <sheetFormatPr defaultColWidth="9" defaultRowHeight="15"/>
  <cols>
    <col min="1" max="1" width="41.58203125" customWidth="1"/>
    <col min="2" max="2" width="14" customWidth="1"/>
    <col min="3" max="3" width="13.08203125" customWidth="1"/>
    <col min="4" max="4" width="15.58203125" customWidth="1"/>
  </cols>
  <sheetData>
    <row r="1" spans="1:6" ht="22.15" customHeight="1">
      <c r="A1" s="61" t="s">
        <v>338</v>
      </c>
    </row>
    <row r="2" spans="1:6" ht="27" customHeight="1">
      <c r="A2" s="202" t="s">
        <v>27</v>
      </c>
      <c r="B2" s="202"/>
      <c r="C2" s="202"/>
      <c r="D2" s="202"/>
    </row>
    <row r="3" spans="1:6" ht="21.75" customHeight="1">
      <c r="A3" s="62"/>
      <c r="B3" s="72"/>
      <c r="C3" s="72"/>
      <c r="D3" s="63" t="s">
        <v>228</v>
      </c>
    </row>
    <row r="4" spans="1:6" ht="46.15" customHeight="1">
      <c r="A4" s="65" t="s">
        <v>60</v>
      </c>
      <c r="B4" s="93" t="s">
        <v>61</v>
      </c>
      <c r="C4" s="74" t="s">
        <v>62</v>
      </c>
      <c r="D4" s="74" t="s">
        <v>63</v>
      </c>
    </row>
    <row r="5" spans="1:6" ht="18.75" customHeight="1">
      <c r="A5" s="94" t="s">
        <v>299</v>
      </c>
      <c r="B5" s="93"/>
      <c r="C5" s="74"/>
      <c r="D5" s="74"/>
    </row>
    <row r="6" spans="1:6" ht="18.75" customHeight="1">
      <c r="A6" s="94" t="s">
        <v>300</v>
      </c>
      <c r="B6" s="95">
        <f>SUM(B7:B18)</f>
        <v>286600</v>
      </c>
      <c r="C6" s="95">
        <f>SUM(C7:C18)</f>
        <v>312122</v>
      </c>
      <c r="D6" s="37">
        <f t="shared" ref="D6:D10" si="0">B6/C6</f>
        <v>0.91820000000000002</v>
      </c>
    </row>
    <row r="7" spans="1:6" ht="17.5" customHeight="1">
      <c r="A7" s="96" t="s">
        <v>301</v>
      </c>
      <c r="B7" s="67"/>
      <c r="C7" s="67"/>
      <c r="D7" s="67"/>
    </row>
    <row r="8" spans="1:6" ht="17.5" customHeight="1">
      <c r="A8" s="96" t="s">
        <v>302</v>
      </c>
      <c r="B8" s="67">
        <v>14100</v>
      </c>
      <c r="C8" s="67">
        <v>14800</v>
      </c>
      <c r="D8" s="37">
        <f t="shared" si="0"/>
        <v>0.95269999999999999</v>
      </c>
      <c r="F8" s="98"/>
    </row>
    <row r="9" spans="1:6" ht="17.5" customHeight="1">
      <c r="A9" s="96" t="s">
        <v>303</v>
      </c>
      <c r="B9" s="67">
        <v>300</v>
      </c>
      <c r="C9" s="67">
        <v>300</v>
      </c>
      <c r="D9" s="37">
        <f t="shared" si="0"/>
        <v>1</v>
      </c>
    </row>
    <row r="10" spans="1:6" ht="17.5" customHeight="1">
      <c r="A10" s="96" t="s">
        <v>304</v>
      </c>
      <c r="B10" s="67">
        <v>265600</v>
      </c>
      <c r="C10" s="67">
        <v>278900</v>
      </c>
      <c r="D10" s="37">
        <f t="shared" si="0"/>
        <v>0.95230000000000004</v>
      </c>
    </row>
    <row r="11" spans="1:6" ht="17.5" customHeight="1">
      <c r="A11" s="96" t="s">
        <v>305</v>
      </c>
      <c r="B11" s="67"/>
      <c r="C11" s="67"/>
      <c r="D11" s="44"/>
    </row>
    <row r="12" spans="1:6" ht="17.5" customHeight="1">
      <c r="A12" s="96" t="s">
        <v>306</v>
      </c>
      <c r="B12" s="67">
        <v>1400</v>
      </c>
      <c r="C12" s="67">
        <v>1900</v>
      </c>
      <c r="D12" s="37">
        <f t="shared" ref="D12:D16" si="1">B12/C12</f>
        <v>0.73680000000000001</v>
      </c>
    </row>
    <row r="13" spans="1:6" ht="17.5" customHeight="1">
      <c r="A13" s="96" t="s">
        <v>307</v>
      </c>
      <c r="B13" s="67">
        <v>1200</v>
      </c>
      <c r="C13" s="67">
        <v>1410</v>
      </c>
      <c r="D13" s="37">
        <f t="shared" si="1"/>
        <v>0.85109999999999997</v>
      </c>
    </row>
    <row r="14" spans="1:6" ht="17.5" customHeight="1">
      <c r="A14" s="96" t="s">
        <v>308</v>
      </c>
      <c r="B14" s="67"/>
      <c r="C14" s="67"/>
      <c r="D14" s="44"/>
    </row>
    <row r="15" spans="1:6" ht="17.5" customHeight="1">
      <c r="A15" s="96" t="s">
        <v>309</v>
      </c>
      <c r="B15" s="67"/>
      <c r="C15" s="67"/>
      <c r="D15" s="44"/>
    </row>
    <row r="16" spans="1:6" ht="17.5" customHeight="1">
      <c r="A16" s="96" t="s">
        <v>310</v>
      </c>
      <c r="B16" s="67">
        <v>4000</v>
      </c>
      <c r="C16" s="67">
        <v>4000</v>
      </c>
      <c r="D16" s="37">
        <f t="shared" si="1"/>
        <v>1</v>
      </c>
    </row>
    <row r="17" spans="1:4" ht="17.5" customHeight="1">
      <c r="A17" s="96" t="s">
        <v>311</v>
      </c>
      <c r="B17" s="67"/>
      <c r="C17" s="67"/>
      <c r="D17" s="44"/>
    </row>
    <row r="18" spans="1:4" ht="17.5" customHeight="1">
      <c r="A18" s="96" t="s">
        <v>312</v>
      </c>
      <c r="B18" s="67"/>
      <c r="C18" s="67">
        <v>10812</v>
      </c>
      <c r="D18" s="37">
        <f t="shared" ref="D18:D20" si="2">B18/C18</f>
        <v>0</v>
      </c>
    </row>
    <row r="19" spans="1:4" ht="17.5" customHeight="1">
      <c r="A19" s="94" t="s">
        <v>313</v>
      </c>
      <c r="B19" s="67">
        <v>103533</v>
      </c>
      <c r="C19" s="67">
        <v>108521</v>
      </c>
      <c r="D19" s="37">
        <f t="shared" si="2"/>
        <v>0.95399999999999996</v>
      </c>
    </row>
    <row r="20" spans="1:4" ht="17.5" customHeight="1">
      <c r="A20" s="43" t="s">
        <v>91</v>
      </c>
      <c r="B20" s="67">
        <f>SUM(B6,B19)</f>
        <v>390133</v>
      </c>
      <c r="C20" s="67">
        <f>SUM(C6,C19)</f>
        <v>420643</v>
      </c>
      <c r="D20" s="37">
        <f t="shared" si="2"/>
        <v>0.92749999999999999</v>
      </c>
    </row>
    <row r="21" spans="1:4" ht="17.5" customHeight="1">
      <c r="A21" s="76" t="s">
        <v>314</v>
      </c>
      <c r="B21" s="67"/>
      <c r="C21" s="67"/>
      <c r="D21" s="44"/>
    </row>
    <row r="22" spans="1:4" ht="17.5" customHeight="1">
      <c r="A22" s="76" t="s">
        <v>315</v>
      </c>
      <c r="B22" s="67">
        <f>SUM(B23:B27)</f>
        <v>55912</v>
      </c>
      <c r="C22" s="67">
        <f>SUM(C23:C27)</f>
        <v>37627</v>
      </c>
      <c r="D22" s="37">
        <f t="shared" ref="D22:D26" si="3">B22/C22</f>
        <v>1.486</v>
      </c>
    </row>
    <row r="23" spans="1:4" ht="17.5" customHeight="1">
      <c r="A23" s="97" t="s">
        <v>316</v>
      </c>
      <c r="B23" s="67">
        <v>1831</v>
      </c>
      <c r="C23" s="67">
        <v>1463</v>
      </c>
      <c r="D23" s="37">
        <f t="shared" si="3"/>
        <v>1.2515000000000001</v>
      </c>
    </row>
    <row r="24" spans="1:4" ht="17.5" customHeight="1">
      <c r="A24" s="97" t="s">
        <v>317</v>
      </c>
      <c r="B24" s="67"/>
      <c r="C24" s="67"/>
      <c r="D24" s="44"/>
    </row>
    <row r="25" spans="1:4" ht="17.5" customHeight="1">
      <c r="A25" s="97" t="s">
        <v>318</v>
      </c>
      <c r="B25" s="67"/>
      <c r="C25" s="67"/>
      <c r="D25" s="44"/>
    </row>
    <row r="26" spans="1:4" ht="17.5" customHeight="1">
      <c r="A26" s="44" t="s">
        <v>319</v>
      </c>
      <c r="B26" s="67">
        <v>54081</v>
      </c>
      <c r="C26" s="67">
        <v>36164</v>
      </c>
      <c r="D26" s="37">
        <f t="shared" si="3"/>
        <v>1.4954000000000001</v>
      </c>
    </row>
    <row r="27" spans="1:4" ht="17.5" customHeight="1">
      <c r="A27" s="44" t="s">
        <v>320</v>
      </c>
      <c r="B27" s="67"/>
      <c r="C27" s="67"/>
      <c r="D27" s="44"/>
    </row>
    <row r="28" spans="1:4" ht="17.5" customHeight="1">
      <c r="A28" s="43" t="s">
        <v>104</v>
      </c>
      <c r="B28" s="67">
        <f>SUM(B20:B22)</f>
        <v>446045</v>
      </c>
      <c r="C28" s="67">
        <f>SUM(C20:C22)</f>
        <v>458270</v>
      </c>
      <c r="D28" s="37">
        <f>B28/C28</f>
        <v>0.97330000000000005</v>
      </c>
    </row>
  </sheetData>
  <mergeCells count="1">
    <mergeCell ref="A2:D2"/>
  </mergeCells>
  <phoneticPr fontId="80" type="noConversion"/>
  <pageMargins left="0.70866141732283505" right="0.70866141732283505" top="0.74803149606299202" bottom="0.74803149606299202" header="0.31496062992126" footer="0.31496062992126"/>
  <pageSetup paperSize="9" scale="97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33"/>
  <sheetViews>
    <sheetView workbookViewId="0">
      <selection activeCell="A3" sqref="A3"/>
    </sheetView>
  </sheetViews>
  <sheetFormatPr defaultColWidth="9" defaultRowHeight="15"/>
  <cols>
    <col min="1" max="1" width="40.08203125" customWidth="1"/>
    <col min="2" max="2" width="13.75" customWidth="1"/>
    <col min="3" max="3" width="17.1640625" customWidth="1"/>
    <col min="4" max="4" width="17.83203125" customWidth="1"/>
  </cols>
  <sheetData>
    <row r="1" spans="1:4" ht="19.149999999999999" customHeight="1">
      <c r="A1" s="61" t="s">
        <v>339</v>
      </c>
    </row>
    <row r="2" spans="1:4" ht="23.5" customHeight="1">
      <c r="A2" s="202" t="s">
        <v>744</v>
      </c>
      <c r="B2" s="202"/>
      <c r="C2" s="202"/>
      <c r="D2" s="202"/>
    </row>
    <row r="3" spans="1:4" ht="17.5" customHeight="1">
      <c r="A3" s="62"/>
      <c r="B3" s="72"/>
      <c r="C3" s="72"/>
      <c r="D3" s="63" t="s">
        <v>228</v>
      </c>
    </row>
    <row r="4" spans="1:4" ht="41.25" customHeight="1">
      <c r="A4" s="65" t="s">
        <v>60</v>
      </c>
      <c r="B4" s="64" t="s">
        <v>61</v>
      </c>
      <c r="C4" s="74" t="s">
        <v>725</v>
      </c>
      <c r="D4" s="74" t="s">
        <v>724</v>
      </c>
    </row>
    <row r="5" spans="1:4" ht="18" customHeight="1">
      <c r="A5" s="44" t="s">
        <v>740</v>
      </c>
      <c r="B5" s="44">
        <v>170910</v>
      </c>
      <c r="C5" s="44">
        <v>167124</v>
      </c>
      <c r="D5" s="191">
        <f>B5/C5</f>
        <v>1.0226999999999999</v>
      </c>
    </row>
    <row r="6" spans="1:4" ht="18" customHeight="1">
      <c r="A6" s="188" t="s">
        <v>726</v>
      </c>
      <c r="B6" s="44">
        <v>0</v>
      </c>
      <c r="C6" s="44">
        <v>108253</v>
      </c>
      <c r="D6" s="191">
        <f t="shared" ref="D6:D31" si="0">B6/C6</f>
        <v>0</v>
      </c>
    </row>
    <row r="7" spans="1:4" ht="18" customHeight="1">
      <c r="A7" s="190" t="s">
        <v>727</v>
      </c>
      <c r="B7" s="44">
        <v>0</v>
      </c>
      <c r="C7" s="44">
        <v>750</v>
      </c>
      <c r="D7" s="191">
        <f t="shared" si="0"/>
        <v>0</v>
      </c>
    </row>
    <row r="8" spans="1:4" ht="18" customHeight="1">
      <c r="A8" s="188" t="s">
        <v>728</v>
      </c>
      <c r="B8" s="44">
        <v>14277</v>
      </c>
      <c r="C8" s="44">
        <v>19425</v>
      </c>
      <c r="D8" s="191">
        <f t="shared" si="0"/>
        <v>0.73499999999999999</v>
      </c>
    </row>
    <row r="9" spans="1:4" ht="18" customHeight="1">
      <c r="A9" s="190" t="s">
        <v>729</v>
      </c>
      <c r="B9" s="44">
        <v>0</v>
      </c>
      <c r="C9" s="44">
        <v>950</v>
      </c>
      <c r="D9" s="191">
        <f t="shared" si="0"/>
        <v>0</v>
      </c>
    </row>
    <row r="10" spans="1:4" ht="18" customHeight="1">
      <c r="A10" s="188" t="s">
        <v>730</v>
      </c>
      <c r="B10" s="44">
        <v>1335</v>
      </c>
      <c r="C10" s="44">
        <v>864</v>
      </c>
      <c r="D10" s="191">
        <f t="shared" si="0"/>
        <v>1.5450999999999999</v>
      </c>
    </row>
    <row r="11" spans="1:4" ht="18" customHeight="1">
      <c r="A11" s="190" t="s">
        <v>731</v>
      </c>
      <c r="B11" s="44">
        <v>149888</v>
      </c>
      <c r="C11" s="44">
        <v>31262</v>
      </c>
      <c r="D11" s="191">
        <f t="shared" si="0"/>
        <v>4.7946</v>
      </c>
    </row>
    <row r="12" spans="1:4" ht="18" customHeight="1">
      <c r="A12" s="188" t="s">
        <v>732</v>
      </c>
      <c r="B12" s="44">
        <v>210</v>
      </c>
      <c r="C12" s="44">
        <v>210</v>
      </c>
      <c r="D12" s="191">
        <f t="shared" si="0"/>
        <v>1</v>
      </c>
    </row>
    <row r="13" spans="1:4" ht="18" customHeight="1">
      <c r="A13" s="190" t="s">
        <v>733</v>
      </c>
      <c r="B13" s="44">
        <v>1200</v>
      </c>
      <c r="C13" s="44">
        <v>1410</v>
      </c>
      <c r="D13" s="191">
        <f t="shared" si="0"/>
        <v>0.85109999999999997</v>
      </c>
    </row>
    <row r="14" spans="1:4" ht="18" customHeight="1">
      <c r="A14" s="188" t="s">
        <v>734</v>
      </c>
      <c r="B14" s="44">
        <v>4000</v>
      </c>
      <c r="C14" s="44">
        <v>4000</v>
      </c>
      <c r="D14" s="191">
        <f t="shared" si="0"/>
        <v>1</v>
      </c>
    </row>
    <row r="15" spans="1:4" ht="18" customHeight="1">
      <c r="A15" s="44" t="s">
        <v>741</v>
      </c>
      <c r="B15" s="44">
        <v>942</v>
      </c>
      <c r="C15" s="44">
        <v>820</v>
      </c>
      <c r="D15" s="191">
        <f t="shared" si="0"/>
        <v>1.1488</v>
      </c>
    </row>
    <row r="16" spans="1:4" ht="18" customHeight="1">
      <c r="A16" s="188" t="s">
        <v>735</v>
      </c>
      <c r="B16" s="44">
        <v>942</v>
      </c>
      <c r="C16" s="44">
        <v>820</v>
      </c>
      <c r="D16" s="191">
        <f t="shared" si="0"/>
        <v>1.1488</v>
      </c>
    </row>
    <row r="17" spans="1:4" ht="18" customHeight="1">
      <c r="A17" s="44" t="s">
        <v>742</v>
      </c>
      <c r="B17" s="44">
        <v>2209</v>
      </c>
      <c r="C17" s="44">
        <v>1503</v>
      </c>
      <c r="D17" s="191">
        <f t="shared" si="0"/>
        <v>1.4697</v>
      </c>
    </row>
    <row r="18" spans="1:4" ht="18" customHeight="1">
      <c r="A18" s="188" t="s">
        <v>736</v>
      </c>
      <c r="B18" s="44">
        <v>35</v>
      </c>
      <c r="C18" s="44">
        <v>0</v>
      </c>
      <c r="D18" s="191"/>
    </row>
    <row r="19" spans="1:4" ht="18" customHeight="1">
      <c r="A19" s="190" t="s">
        <v>737</v>
      </c>
      <c r="B19" s="44">
        <v>1174</v>
      </c>
      <c r="C19" s="44">
        <v>360</v>
      </c>
      <c r="D19" s="191">
        <f t="shared" si="0"/>
        <v>3.2610999999999999</v>
      </c>
    </row>
    <row r="20" spans="1:4" ht="18" customHeight="1">
      <c r="A20" s="188" t="s">
        <v>738</v>
      </c>
      <c r="B20" s="44">
        <v>1000</v>
      </c>
      <c r="C20" s="44">
        <v>1143</v>
      </c>
      <c r="D20" s="191">
        <f t="shared" si="0"/>
        <v>0.87490000000000001</v>
      </c>
    </row>
    <row r="21" spans="1:4" ht="18" customHeight="1">
      <c r="A21" s="77" t="s">
        <v>743</v>
      </c>
      <c r="B21" s="44">
        <v>42576</v>
      </c>
      <c r="C21" s="44">
        <v>36511</v>
      </c>
      <c r="D21" s="191">
        <f t="shared" si="0"/>
        <v>1.1660999999999999</v>
      </c>
    </row>
    <row r="22" spans="1:4" ht="18" customHeight="1">
      <c r="A22" s="190" t="s">
        <v>739</v>
      </c>
      <c r="B22" s="44">
        <v>42576</v>
      </c>
      <c r="C22" s="44">
        <v>36511</v>
      </c>
      <c r="D22" s="191">
        <f t="shared" si="0"/>
        <v>1.1660999999999999</v>
      </c>
    </row>
    <row r="23" spans="1:4" ht="18" customHeight="1">
      <c r="A23" s="43" t="s">
        <v>131</v>
      </c>
      <c r="B23" s="44">
        <f>SUM(B5,B15,B17,B21)</f>
        <v>216637</v>
      </c>
      <c r="C23" s="44">
        <f>SUM(C5,C15,C17,C21)</f>
        <v>205958</v>
      </c>
      <c r="D23" s="191">
        <f t="shared" si="0"/>
        <v>1.0519000000000001</v>
      </c>
    </row>
    <row r="24" spans="1:4" ht="18" customHeight="1">
      <c r="A24" s="76" t="s">
        <v>132</v>
      </c>
      <c r="B24" s="44">
        <v>115038</v>
      </c>
      <c r="C24" s="44">
        <v>118986</v>
      </c>
      <c r="D24" s="191">
        <f t="shared" si="0"/>
        <v>0.96679999999999999</v>
      </c>
    </row>
    <row r="25" spans="1:4" ht="18" customHeight="1">
      <c r="A25" s="76" t="s">
        <v>133</v>
      </c>
      <c r="B25" s="44">
        <f>SUM(B26:B30)</f>
        <v>114370</v>
      </c>
      <c r="C25" s="44">
        <f>SUM(C26:C30)</f>
        <v>133326</v>
      </c>
      <c r="D25" s="191">
        <f t="shared" si="0"/>
        <v>0.85780000000000001</v>
      </c>
    </row>
    <row r="26" spans="1:4" ht="18" customHeight="1">
      <c r="A26" s="81" t="s">
        <v>334</v>
      </c>
      <c r="B26" s="44"/>
      <c r="C26" s="44"/>
      <c r="D26" s="191"/>
    </row>
    <row r="27" spans="1:4" ht="18" customHeight="1">
      <c r="A27" s="81" t="s">
        <v>335</v>
      </c>
      <c r="B27" s="44">
        <v>491</v>
      </c>
      <c r="C27" s="44">
        <v>286</v>
      </c>
      <c r="D27" s="191">
        <f t="shared" si="0"/>
        <v>1.7168000000000001</v>
      </c>
    </row>
    <row r="28" spans="1:4" ht="18" customHeight="1">
      <c r="A28" s="81" t="s">
        <v>216</v>
      </c>
      <c r="B28" s="44">
        <v>113879</v>
      </c>
      <c r="C28" s="44">
        <v>133040</v>
      </c>
      <c r="D28" s="191">
        <f t="shared" si="0"/>
        <v>0.85599999999999998</v>
      </c>
    </row>
    <row r="29" spans="1:4" ht="18" customHeight="1">
      <c r="A29" s="81" t="s">
        <v>336</v>
      </c>
      <c r="B29" s="44"/>
      <c r="C29" s="44"/>
      <c r="D29" s="191"/>
    </row>
    <row r="30" spans="1:4" ht="18" customHeight="1">
      <c r="A30" s="81" t="s">
        <v>337</v>
      </c>
      <c r="B30" s="91"/>
      <c r="C30" s="91"/>
      <c r="D30" s="191"/>
    </row>
    <row r="31" spans="1:4" ht="18" customHeight="1">
      <c r="A31" s="43" t="s">
        <v>145</v>
      </c>
      <c r="B31" s="91">
        <f>SUM(B23:B25)</f>
        <v>446045</v>
      </c>
      <c r="C31" s="91">
        <f>SUM(C23:C25)</f>
        <v>458270</v>
      </c>
      <c r="D31" s="191">
        <f t="shared" si="0"/>
        <v>0.97330000000000005</v>
      </c>
    </row>
    <row r="32" spans="1:4" ht="9.75" customHeight="1"/>
    <row r="33" spans="1:4">
      <c r="A33" s="80"/>
      <c r="B33" s="80"/>
      <c r="C33" s="80"/>
      <c r="D33" s="80"/>
    </row>
  </sheetData>
  <autoFilter ref="A4:D31" xr:uid="{00000000-0001-0000-0E00-000000000000}"/>
  <mergeCells count="1">
    <mergeCell ref="A2:D2"/>
  </mergeCells>
  <phoneticPr fontId="80" type="noConversion"/>
  <pageMargins left="0.70866141732283505" right="0.70866141732283505" top="0.74803149606299202" bottom="0.74803149606299202" header="0.31496062992126" footer="0.31496062992126"/>
  <pageSetup paperSize="9" scale="96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18"/>
  <sheetViews>
    <sheetView workbookViewId="0">
      <selection activeCell="B45" sqref="B45"/>
    </sheetView>
  </sheetViews>
  <sheetFormatPr defaultColWidth="9" defaultRowHeight="15"/>
  <cols>
    <col min="1" max="1" width="15.58203125" customWidth="1"/>
    <col min="2" max="2" width="11.5" customWidth="1"/>
    <col min="3" max="3" width="8.58203125" customWidth="1"/>
    <col min="4" max="12" width="8" customWidth="1"/>
  </cols>
  <sheetData>
    <row r="1" spans="1:12" ht="18.649999999999999" customHeight="1">
      <c r="A1" s="61" t="s">
        <v>340</v>
      </c>
      <c r="B1" s="61"/>
    </row>
    <row r="2" spans="1:12" ht="23.5">
      <c r="A2" s="202" t="s">
        <v>31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2" ht="19.5" customHeight="1">
      <c r="A3" s="62"/>
      <c r="B3" s="62"/>
      <c r="C3" s="62"/>
      <c r="D3" s="62"/>
      <c r="E3" s="62"/>
      <c r="F3" s="62"/>
      <c r="G3" s="62"/>
      <c r="H3" s="62"/>
      <c r="I3" s="62"/>
      <c r="K3" s="71"/>
      <c r="L3" s="63" t="s">
        <v>228</v>
      </c>
    </row>
    <row r="4" spans="1:12" ht="56.25" customHeight="1">
      <c r="A4" s="64" t="s">
        <v>276</v>
      </c>
      <c r="B4" s="65" t="s">
        <v>277</v>
      </c>
      <c r="C4" s="73" t="s">
        <v>341</v>
      </c>
      <c r="D4" s="73" t="s">
        <v>342</v>
      </c>
      <c r="E4" s="73" t="s">
        <v>343</v>
      </c>
      <c r="F4" s="73" t="s">
        <v>344</v>
      </c>
      <c r="G4" s="73" t="s">
        <v>345</v>
      </c>
      <c r="H4" s="73" t="s">
        <v>346</v>
      </c>
      <c r="I4" s="73" t="s">
        <v>347</v>
      </c>
      <c r="J4" s="73" t="s">
        <v>348</v>
      </c>
      <c r="K4" s="73" t="s">
        <v>349</v>
      </c>
      <c r="L4" s="73" t="s">
        <v>226</v>
      </c>
    </row>
    <row r="5" spans="1:12" ht="24" customHeight="1">
      <c r="A5" s="67" t="s">
        <v>281</v>
      </c>
      <c r="B5" s="65"/>
      <c r="C5" s="43"/>
      <c r="D5" s="43"/>
      <c r="E5" s="44"/>
      <c r="F5" s="44"/>
      <c r="G5" s="44"/>
      <c r="H5" s="44"/>
      <c r="I5" s="44"/>
      <c r="J5" s="44"/>
      <c r="K5" s="44"/>
      <c r="L5" s="44"/>
    </row>
    <row r="6" spans="1:12" ht="24" customHeight="1">
      <c r="A6" s="67" t="s">
        <v>282</v>
      </c>
      <c r="B6" s="65"/>
      <c r="C6" s="43"/>
      <c r="D6" s="43"/>
      <c r="E6" s="44"/>
      <c r="F6" s="44"/>
      <c r="G6" s="44"/>
      <c r="H6" s="44"/>
      <c r="I6" s="44"/>
      <c r="J6" s="44"/>
      <c r="K6" s="44"/>
      <c r="L6" s="44"/>
    </row>
    <row r="7" spans="1:12" ht="24" customHeight="1">
      <c r="A7" s="67" t="s">
        <v>283</v>
      </c>
      <c r="B7" s="65"/>
      <c r="C7" s="43"/>
      <c r="D7" s="43"/>
      <c r="E7" s="44"/>
      <c r="F7" s="44"/>
      <c r="G7" s="44"/>
      <c r="H7" s="44"/>
      <c r="I7" s="44"/>
      <c r="J7" s="44"/>
      <c r="K7" s="44"/>
      <c r="L7" s="44"/>
    </row>
    <row r="8" spans="1:12" ht="24" customHeight="1">
      <c r="A8" s="67" t="s">
        <v>284</v>
      </c>
      <c r="B8" s="65"/>
      <c r="C8" s="43"/>
      <c r="D8" s="43"/>
      <c r="E8" s="44"/>
      <c r="F8" s="44"/>
      <c r="G8" s="44"/>
      <c r="H8" s="44"/>
      <c r="I8" s="44"/>
      <c r="J8" s="44"/>
      <c r="K8" s="44"/>
      <c r="L8" s="44"/>
    </row>
    <row r="9" spans="1:12" ht="24" customHeight="1">
      <c r="A9" s="67" t="s">
        <v>285</v>
      </c>
      <c r="B9" s="65"/>
      <c r="C9" s="43"/>
      <c r="D9" s="43"/>
      <c r="E9" s="44"/>
      <c r="F9" s="44"/>
      <c r="G9" s="44"/>
      <c r="H9" s="44"/>
      <c r="I9" s="44"/>
      <c r="J9" s="44"/>
      <c r="K9" s="44"/>
      <c r="L9" s="44"/>
    </row>
    <row r="10" spans="1:12" ht="24" customHeight="1">
      <c r="A10" s="68" t="s">
        <v>286</v>
      </c>
      <c r="B10" s="65"/>
      <c r="C10" s="43"/>
      <c r="D10" s="43"/>
      <c r="E10" s="44"/>
      <c r="F10" s="44"/>
      <c r="G10" s="44"/>
      <c r="H10" s="44"/>
      <c r="I10" s="44"/>
      <c r="J10" s="44"/>
      <c r="K10" s="44"/>
      <c r="L10" s="44"/>
    </row>
    <row r="11" spans="1:12" ht="24" customHeight="1">
      <c r="A11" s="67" t="s">
        <v>287</v>
      </c>
      <c r="B11" s="65"/>
      <c r="C11" s="43"/>
      <c r="D11" s="43"/>
      <c r="E11" s="44"/>
      <c r="F11" s="44"/>
      <c r="G11" s="44"/>
      <c r="H11" s="44"/>
      <c r="I11" s="44"/>
      <c r="J11" s="44"/>
      <c r="K11" s="44"/>
      <c r="L11" s="44"/>
    </row>
    <row r="12" spans="1:12" ht="24" customHeight="1">
      <c r="A12" s="67" t="s">
        <v>288</v>
      </c>
      <c r="B12" s="65"/>
      <c r="C12" s="43"/>
      <c r="D12" s="43"/>
      <c r="E12" s="44"/>
      <c r="F12" s="44"/>
      <c r="G12" s="44"/>
      <c r="H12" s="44"/>
      <c r="I12" s="44"/>
      <c r="J12" s="44"/>
      <c r="K12" s="44"/>
      <c r="L12" s="44"/>
    </row>
    <row r="13" spans="1:12" ht="24" customHeight="1">
      <c r="A13" s="67" t="s">
        <v>289</v>
      </c>
      <c r="B13" s="65"/>
      <c r="C13" s="43"/>
      <c r="D13" s="43"/>
      <c r="E13" s="44"/>
      <c r="F13" s="44"/>
      <c r="G13" s="44"/>
      <c r="H13" s="44"/>
      <c r="I13" s="92"/>
      <c r="J13" s="44"/>
      <c r="K13" s="44"/>
      <c r="L13" s="44"/>
    </row>
    <row r="14" spans="1:12" ht="24" customHeight="1">
      <c r="A14" s="67" t="s">
        <v>290</v>
      </c>
      <c r="B14" s="65"/>
      <c r="C14" s="43"/>
      <c r="D14" s="43"/>
      <c r="E14" s="44"/>
      <c r="F14" s="44"/>
      <c r="G14" s="44"/>
      <c r="H14" s="44"/>
      <c r="I14" s="44"/>
      <c r="J14" s="44"/>
      <c r="K14" s="44"/>
      <c r="L14" s="44"/>
    </row>
    <row r="15" spans="1:12" ht="24" customHeight="1">
      <c r="A15" s="67" t="s">
        <v>291</v>
      </c>
      <c r="B15" s="88"/>
      <c r="C15" s="69"/>
      <c r="D15" s="69"/>
      <c r="E15" s="91"/>
      <c r="F15" s="91"/>
      <c r="G15" s="91"/>
      <c r="H15" s="91"/>
      <c r="I15" s="91"/>
      <c r="J15" s="91"/>
      <c r="K15" s="91"/>
      <c r="L15" s="91"/>
    </row>
    <row r="16" spans="1:12" ht="24" customHeight="1">
      <c r="A16" s="89" t="s">
        <v>149</v>
      </c>
      <c r="B16" s="90"/>
      <c r="C16" s="43"/>
      <c r="D16" s="43"/>
      <c r="E16" s="76"/>
      <c r="F16" s="76"/>
      <c r="G16" s="76"/>
      <c r="H16" s="76"/>
      <c r="I16" s="76"/>
      <c r="J16" s="76"/>
      <c r="K16" s="76"/>
      <c r="L16" s="76"/>
    </row>
    <row r="18" spans="1:12" ht="33.75" customHeight="1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</row>
  </sheetData>
  <mergeCells count="1">
    <mergeCell ref="A2:L2"/>
  </mergeCells>
  <phoneticPr fontId="80" type="noConversion"/>
  <pageMargins left="0.70866141732283505" right="0.70866141732283505" top="0.74803149606299202" bottom="0.74803149606299202" header="0.31496062992126" footer="0.31496062992126"/>
  <pageSetup paperSize="9" scale="78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D14"/>
  <sheetViews>
    <sheetView workbookViewId="0">
      <selection activeCell="B45" sqref="B45"/>
    </sheetView>
  </sheetViews>
  <sheetFormatPr defaultColWidth="9" defaultRowHeight="15"/>
  <cols>
    <col min="1" max="1" width="37.33203125" customWidth="1"/>
    <col min="2" max="2" width="19.75" customWidth="1"/>
    <col min="3" max="4" width="13.25" customWidth="1"/>
  </cols>
  <sheetData>
    <row r="1" spans="1:4" ht="18.649999999999999" customHeight="1">
      <c r="A1" s="61" t="s">
        <v>350</v>
      </c>
    </row>
    <row r="2" spans="1:4" ht="27" customHeight="1">
      <c r="A2" s="202" t="s">
        <v>33</v>
      </c>
      <c r="B2" s="202"/>
      <c r="C2" s="202"/>
      <c r="D2" s="202"/>
    </row>
    <row r="3" spans="1:4" ht="20.25" customHeight="1">
      <c r="A3" s="62"/>
      <c r="B3" s="72"/>
      <c r="C3" s="72"/>
      <c r="D3" s="85" t="s">
        <v>228</v>
      </c>
    </row>
    <row r="4" spans="1:4" ht="49.9" customHeight="1">
      <c r="A4" s="73" t="s">
        <v>60</v>
      </c>
      <c r="B4" s="73" t="s">
        <v>61</v>
      </c>
      <c r="C4" s="74" t="s">
        <v>62</v>
      </c>
      <c r="D4" s="74" t="s">
        <v>63</v>
      </c>
    </row>
    <row r="5" spans="1:4" ht="30.65" customHeight="1">
      <c r="A5" s="44" t="s">
        <v>351</v>
      </c>
      <c r="B5" s="44">
        <v>34207</v>
      </c>
      <c r="C5" s="44">
        <v>13882</v>
      </c>
      <c r="D5" s="37">
        <f t="shared" ref="D5:D10" si="0">B5/C5</f>
        <v>2.4641000000000002</v>
      </c>
    </row>
    <row r="6" spans="1:4" ht="30.65" customHeight="1">
      <c r="A6" s="44" t="s">
        <v>352</v>
      </c>
      <c r="B6" s="44">
        <v>5299</v>
      </c>
      <c r="C6" s="44">
        <v>1090</v>
      </c>
      <c r="D6" s="37">
        <f t="shared" si="0"/>
        <v>4.8615000000000004</v>
      </c>
    </row>
    <row r="7" spans="1:4" ht="30.65" customHeight="1">
      <c r="A7" s="44" t="s">
        <v>353</v>
      </c>
      <c r="B7" s="44">
        <v>380</v>
      </c>
      <c r="C7" s="44"/>
      <c r="D7" s="37"/>
    </row>
    <row r="8" spans="1:4" ht="30.65" customHeight="1">
      <c r="A8" s="44" t="s">
        <v>354</v>
      </c>
      <c r="B8" s="44"/>
      <c r="C8" s="44"/>
      <c r="D8" s="44"/>
    </row>
    <row r="9" spans="1:4" ht="30.65" customHeight="1">
      <c r="A9" s="44" t="s">
        <v>355</v>
      </c>
      <c r="B9" s="44">
        <v>4892</v>
      </c>
      <c r="C9" s="44">
        <v>33665</v>
      </c>
      <c r="D9" s="37">
        <f t="shared" si="0"/>
        <v>0.14530000000000001</v>
      </c>
    </row>
    <row r="10" spans="1:4" ht="30.65" customHeight="1">
      <c r="A10" s="43" t="s">
        <v>91</v>
      </c>
      <c r="B10" s="44">
        <f>SUM(B5:B9)</f>
        <v>44778</v>
      </c>
      <c r="C10" s="44">
        <f>SUM(C5:C9)</f>
        <v>48637</v>
      </c>
      <c r="D10" s="37">
        <f t="shared" si="0"/>
        <v>0.92069999999999996</v>
      </c>
    </row>
    <row r="11" spans="1:4" ht="30.65" customHeight="1">
      <c r="A11" s="44" t="s">
        <v>356</v>
      </c>
      <c r="B11" s="86"/>
      <c r="C11" s="86">
        <v>281</v>
      </c>
      <c r="D11" s="86"/>
    </row>
    <row r="12" spans="1:4" ht="30.65" customHeight="1">
      <c r="A12" s="82" t="s">
        <v>357</v>
      </c>
      <c r="B12" s="86"/>
      <c r="C12" s="86"/>
      <c r="D12" s="86"/>
    </row>
    <row r="13" spans="1:4" ht="30.65" customHeight="1">
      <c r="A13" s="82" t="s">
        <v>358</v>
      </c>
      <c r="B13" s="86">
        <v>11247</v>
      </c>
      <c r="C13" s="86">
        <v>10160</v>
      </c>
      <c r="D13" s="37">
        <f>B13/C13</f>
        <v>1.107</v>
      </c>
    </row>
    <row r="14" spans="1:4" ht="30.65" customHeight="1">
      <c r="A14" s="87" t="s">
        <v>104</v>
      </c>
      <c r="B14" s="86">
        <f>SUM(B10:B13)</f>
        <v>56025</v>
      </c>
      <c r="C14" s="86">
        <f>SUM(C10:C13)</f>
        <v>59078</v>
      </c>
      <c r="D14" s="37">
        <f>B14/C14</f>
        <v>0.94830000000000003</v>
      </c>
    </row>
  </sheetData>
  <mergeCells count="1">
    <mergeCell ref="A2:D2"/>
  </mergeCells>
  <phoneticPr fontId="80" type="noConversion"/>
  <pageMargins left="0.70866141732283505" right="0.70866141732283505" top="0.74803149606299202" bottom="0.74803149606299202" header="0.31496062992126" footer="0.31496062992126"/>
  <pageSetup paperSize="9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5"/>
  <sheetViews>
    <sheetView workbookViewId="0">
      <selection activeCell="B45" sqref="B45"/>
    </sheetView>
  </sheetViews>
  <sheetFormatPr defaultColWidth="9" defaultRowHeight="15"/>
  <cols>
    <col min="1" max="1" width="34.58203125" customWidth="1"/>
    <col min="2" max="2" width="19.75" customWidth="1"/>
    <col min="3" max="4" width="12.5" customWidth="1"/>
  </cols>
  <sheetData>
    <row r="1" spans="1:4" ht="23.5" customHeight="1">
      <c r="A1" s="61" t="s">
        <v>359</v>
      </c>
    </row>
    <row r="2" spans="1:4" ht="23.5">
      <c r="A2" s="202" t="s">
        <v>35</v>
      </c>
      <c r="B2" s="202"/>
      <c r="C2" s="202"/>
      <c r="D2" s="202"/>
    </row>
    <row r="3" spans="1:4" ht="23.25" customHeight="1">
      <c r="A3" s="62"/>
      <c r="B3" s="72"/>
      <c r="C3" s="72"/>
      <c r="D3" s="63" t="s">
        <v>228</v>
      </c>
    </row>
    <row r="4" spans="1:4" ht="50.5" customHeight="1">
      <c r="A4" s="73" t="s">
        <v>60</v>
      </c>
      <c r="B4" s="73" t="s">
        <v>61</v>
      </c>
      <c r="C4" s="74" t="s">
        <v>62</v>
      </c>
      <c r="D4" s="74" t="s">
        <v>63</v>
      </c>
    </row>
    <row r="5" spans="1:4" ht="31.4" customHeight="1">
      <c r="A5" s="44" t="s">
        <v>360</v>
      </c>
      <c r="B5" s="83"/>
      <c r="C5" s="84"/>
      <c r="D5" s="84"/>
    </row>
    <row r="6" spans="1:4" ht="31.15" customHeight="1">
      <c r="A6" s="44" t="s">
        <v>361</v>
      </c>
      <c r="B6" s="44">
        <v>132</v>
      </c>
      <c r="C6" s="44">
        <v>864</v>
      </c>
      <c r="D6" s="37">
        <f t="shared" ref="D6:D10" si="0">B6/C6</f>
        <v>0.15279999999999999</v>
      </c>
    </row>
    <row r="7" spans="1:4" ht="31.15" customHeight="1">
      <c r="A7" s="44" t="s">
        <v>362</v>
      </c>
      <c r="B7" s="44">
        <v>3077</v>
      </c>
      <c r="C7" s="44">
        <v>23936</v>
      </c>
      <c r="D7" s="37">
        <f t="shared" si="0"/>
        <v>0.12859999999999999</v>
      </c>
    </row>
    <row r="8" spans="1:4" ht="31.15" customHeight="1">
      <c r="A8" s="44" t="s">
        <v>363</v>
      </c>
      <c r="B8" s="44"/>
      <c r="C8" s="44"/>
      <c r="D8" s="44"/>
    </row>
    <row r="9" spans="1:4" ht="31.15" customHeight="1">
      <c r="A9" s="44" t="s">
        <v>364</v>
      </c>
      <c r="B9" s="44">
        <v>6710</v>
      </c>
      <c r="C9" s="44">
        <v>7360</v>
      </c>
      <c r="D9" s="37">
        <f t="shared" si="0"/>
        <v>0.91169999999999995</v>
      </c>
    </row>
    <row r="10" spans="1:4" ht="31.15" customHeight="1">
      <c r="A10" s="43" t="s">
        <v>131</v>
      </c>
      <c r="B10" s="44">
        <f>SUM(B5:B9)</f>
        <v>9919</v>
      </c>
      <c r="C10" s="44">
        <f>SUM(C5:C9)</f>
        <v>32160</v>
      </c>
      <c r="D10" s="37">
        <f t="shared" si="0"/>
        <v>0.30840000000000001</v>
      </c>
    </row>
    <row r="11" spans="1:4" ht="31.15" customHeight="1">
      <c r="A11" s="44" t="s">
        <v>365</v>
      </c>
      <c r="B11" s="44"/>
      <c r="C11" s="44"/>
      <c r="D11" s="44"/>
    </row>
    <row r="12" spans="1:4" ht="31.15" customHeight="1">
      <c r="A12" s="44" t="s">
        <v>366</v>
      </c>
      <c r="B12" s="44"/>
      <c r="C12" s="44"/>
      <c r="D12" s="44"/>
    </row>
    <row r="13" spans="1:4" ht="31.15" customHeight="1">
      <c r="A13" s="44" t="s">
        <v>367</v>
      </c>
      <c r="B13" s="44">
        <v>34859</v>
      </c>
      <c r="C13" s="44">
        <v>16763</v>
      </c>
      <c r="D13" s="37">
        <f t="shared" ref="D13:D15" si="1">B13/C13</f>
        <v>2.0794999999999999</v>
      </c>
    </row>
    <row r="14" spans="1:4" ht="31.15" customHeight="1">
      <c r="A14" s="44" t="s">
        <v>368</v>
      </c>
      <c r="B14" s="44">
        <v>11247</v>
      </c>
      <c r="C14" s="44">
        <v>10155</v>
      </c>
      <c r="D14" s="37">
        <f t="shared" si="1"/>
        <v>1.1074999999999999</v>
      </c>
    </row>
    <row r="15" spans="1:4" ht="31.15" customHeight="1">
      <c r="A15" s="43" t="s">
        <v>145</v>
      </c>
      <c r="B15" s="44">
        <f>SUM(B10:B14)</f>
        <v>56025</v>
      </c>
      <c r="C15" s="44">
        <f>SUM(C10:C14)</f>
        <v>59078</v>
      </c>
      <c r="D15" s="37">
        <f t="shared" si="1"/>
        <v>0.94830000000000003</v>
      </c>
    </row>
  </sheetData>
  <mergeCells count="1">
    <mergeCell ref="A2:D2"/>
  </mergeCells>
  <phoneticPr fontId="80" type="noConversion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D16"/>
  <sheetViews>
    <sheetView workbookViewId="0">
      <selection activeCell="B45" sqref="B45"/>
    </sheetView>
  </sheetViews>
  <sheetFormatPr defaultColWidth="9" defaultRowHeight="15"/>
  <cols>
    <col min="1" max="1" width="45.75" customWidth="1"/>
    <col min="2" max="2" width="19.75" customWidth="1"/>
    <col min="3" max="3" width="14" customWidth="1"/>
    <col min="4" max="4" width="16.75" customWidth="1"/>
  </cols>
  <sheetData>
    <row r="1" spans="1:4" ht="15.75" customHeight="1">
      <c r="A1" s="61" t="s">
        <v>369</v>
      </c>
    </row>
    <row r="2" spans="1:4" ht="27" customHeight="1">
      <c r="A2" s="202" t="s">
        <v>37</v>
      </c>
      <c r="B2" s="202"/>
      <c r="C2" s="202"/>
      <c r="D2" s="202"/>
    </row>
    <row r="3" spans="1:4" ht="20.25" customHeight="1">
      <c r="A3" s="62"/>
      <c r="B3" s="72"/>
      <c r="C3" s="72"/>
      <c r="D3" s="63" t="s">
        <v>228</v>
      </c>
    </row>
    <row r="4" spans="1:4" ht="48.65" customHeight="1">
      <c r="A4" s="73" t="s">
        <v>60</v>
      </c>
      <c r="B4" s="73" t="s">
        <v>61</v>
      </c>
      <c r="C4" s="74" t="s">
        <v>62</v>
      </c>
      <c r="D4" s="74" t="s">
        <v>63</v>
      </c>
    </row>
    <row r="5" spans="1:4" ht="23.5" customHeight="1">
      <c r="A5" s="44" t="s">
        <v>351</v>
      </c>
      <c r="B5" s="44">
        <v>10848</v>
      </c>
      <c r="C5" s="44">
        <v>10793</v>
      </c>
      <c r="D5" s="37">
        <f t="shared" ref="D5:D8" si="0">B5/C5</f>
        <v>1.0051000000000001</v>
      </c>
    </row>
    <row r="6" spans="1:4" ht="23.5" customHeight="1">
      <c r="A6" s="44" t="s">
        <v>370</v>
      </c>
      <c r="B6" s="44">
        <v>10848</v>
      </c>
      <c r="C6" s="44">
        <v>10793</v>
      </c>
      <c r="D6" s="37">
        <f t="shared" si="0"/>
        <v>1.0051000000000001</v>
      </c>
    </row>
    <row r="7" spans="1:4" ht="23.5" customHeight="1">
      <c r="A7" s="44" t="s">
        <v>352</v>
      </c>
      <c r="B7" s="44">
        <v>185</v>
      </c>
      <c r="C7" s="44">
        <v>264</v>
      </c>
      <c r="D7" s="37">
        <f t="shared" si="0"/>
        <v>0.70079999999999998</v>
      </c>
    </row>
    <row r="8" spans="1:4" ht="23.5" customHeight="1">
      <c r="A8" s="81" t="s">
        <v>371</v>
      </c>
      <c r="B8" s="44">
        <v>185</v>
      </c>
      <c r="C8" s="44">
        <v>264</v>
      </c>
      <c r="D8" s="37">
        <f t="shared" si="0"/>
        <v>0.70079999999999998</v>
      </c>
    </row>
    <row r="9" spans="1:4" ht="23.5" customHeight="1">
      <c r="A9" s="44" t="s">
        <v>353</v>
      </c>
      <c r="B9" s="44"/>
      <c r="C9" s="44"/>
      <c r="D9" s="44"/>
    </row>
    <row r="10" spans="1:4" ht="23.5" customHeight="1">
      <c r="A10" s="44" t="s">
        <v>354</v>
      </c>
      <c r="B10" s="44"/>
      <c r="C10" s="44"/>
      <c r="D10" s="44"/>
    </row>
    <row r="11" spans="1:4" ht="23.5" customHeight="1">
      <c r="A11" s="44" t="s">
        <v>355</v>
      </c>
      <c r="B11" s="44"/>
      <c r="C11" s="44">
        <v>12031</v>
      </c>
      <c r="D11" s="44"/>
    </row>
    <row r="12" spans="1:4" ht="23.5" customHeight="1">
      <c r="A12" s="43" t="s">
        <v>91</v>
      </c>
      <c r="B12" s="44">
        <f>SUM(B9:B11,B5,B7)</f>
        <v>11033</v>
      </c>
      <c r="C12" s="44">
        <f>SUM(C9:C11,C5,C7)</f>
        <v>23088</v>
      </c>
      <c r="D12" s="37">
        <f>B12/C12</f>
        <v>0.47789999999999999</v>
      </c>
    </row>
    <row r="13" spans="1:4" ht="23.5" customHeight="1">
      <c r="A13" s="44" t="s">
        <v>356</v>
      </c>
      <c r="B13" s="44"/>
      <c r="C13" s="44"/>
      <c r="D13" s="44"/>
    </row>
    <row r="14" spans="1:4" ht="23.5" customHeight="1">
      <c r="A14" s="82" t="s">
        <v>357</v>
      </c>
      <c r="B14" s="44"/>
      <c r="C14" s="44"/>
      <c r="D14" s="44"/>
    </row>
    <row r="15" spans="1:4" ht="23.5" customHeight="1">
      <c r="A15" s="82" t="s">
        <v>358</v>
      </c>
      <c r="B15" s="44"/>
      <c r="C15" s="44"/>
      <c r="D15" s="44"/>
    </row>
    <row r="16" spans="1:4" ht="23.5" customHeight="1">
      <c r="A16" s="43" t="s">
        <v>104</v>
      </c>
      <c r="B16" s="44">
        <f>SUM(B12:B15)</f>
        <v>11033</v>
      </c>
      <c r="C16" s="44">
        <f>SUM(C12:C15)</f>
        <v>23088</v>
      </c>
      <c r="D16" s="37">
        <f>B16/C16</f>
        <v>0.47789999999999999</v>
      </c>
    </row>
  </sheetData>
  <mergeCells count="1">
    <mergeCell ref="A2:D2"/>
  </mergeCells>
  <phoneticPr fontId="80" type="noConversion"/>
  <pageMargins left="0.70866141732283505" right="0.70866141732283505" top="0.74803149606299202" bottom="0.74803149606299202" header="0.31496062992126" footer="0.31496062992126"/>
  <pageSetup paperSize="9" scale="8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1"/>
  <sheetViews>
    <sheetView workbookViewId="0">
      <selection activeCell="B45" sqref="B45"/>
    </sheetView>
  </sheetViews>
  <sheetFormatPr defaultColWidth="9" defaultRowHeight="15"/>
  <cols>
    <col min="1" max="1" width="35.25" customWidth="1"/>
    <col min="2" max="2" width="19.75" customWidth="1"/>
    <col min="3" max="3" width="14" customWidth="1"/>
    <col min="4" max="4" width="15.08203125" customWidth="1"/>
  </cols>
  <sheetData>
    <row r="1" spans="1:7" ht="18" customHeight="1">
      <c r="A1" s="151" t="s">
        <v>58</v>
      </c>
      <c r="B1" s="152"/>
    </row>
    <row r="2" spans="1:7" ht="23.5">
      <c r="A2" s="194" t="s">
        <v>3</v>
      </c>
      <c r="B2" s="194"/>
      <c r="C2" s="194"/>
      <c r="D2" s="194"/>
    </row>
    <row r="3" spans="1:7" ht="20.25" customHeight="1">
      <c r="A3" s="151"/>
      <c r="B3" s="152"/>
      <c r="D3" s="2" t="s">
        <v>59</v>
      </c>
    </row>
    <row r="4" spans="1:7" ht="44.5" customHeight="1">
      <c r="A4" s="153" t="s">
        <v>60</v>
      </c>
      <c r="B4" s="93" t="s">
        <v>61</v>
      </c>
      <c r="C4" s="74" t="s">
        <v>62</v>
      </c>
      <c r="D4" s="74" t="s">
        <v>63</v>
      </c>
    </row>
    <row r="5" spans="1:7">
      <c r="A5" s="168" t="s">
        <v>64</v>
      </c>
      <c r="B5" s="170">
        <f>SUM(B6:B22)</f>
        <v>714140</v>
      </c>
      <c r="C5" s="170">
        <f>SUM(C6:C22)</f>
        <v>724100</v>
      </c>
      <c r="D5" s="136">
        <f>B5/C5</f>
        <v>0.98619999999999997</v>
      </c>
    </row>
    <row r="6" spans="1:7">
      <c r="A6" s="169" t="s">
        <v>65</v>
      </c>
      <c r="B6" s="170">
        <v>282000</v>
      </c>
      <c r="C6" s="162">
        <v>260000</v>
      </c>
      <c r="D6" s="136">
        <f t="shared" ref="D6:D22" si="0">B6/C6</f>
        <v>1.0846</v>
      </c>
    </row>
    <row r="7" spans="1:7">
      <c r="A7" s="169" t="s">
        <v>66</v>
      </c>
      <c r="B7" s="170"/>
      <c r="C7" s="162"/>
      <c r="D7" s="136"/>
    </row>
    <row r="8" spans="1:7">
      <c r="A8" s="169" t="s">
        <v>67</v>
      </c>
      <c r="B8" s="170">
        <v>78000</v>
      </c>
      <c r="C8" s="162">
        <v>85000</v>
      </c>
      <c r="D8" s="136">
        <f t="shared" si="0"/>
        <v>0.91759999999999997</v>
      </c>
    </row>
    <row r="9" spans="1:7">
      <c r="A9" s="169" t="s">
        <v>68</v>
      </c>
      <c r="B9" s="170"/>
      <c r="C9" s="162"/>
      <c r="D9" s="136"/>
      <c r="G9" s="98"/>
    </row>
    <row r="10" spans="1:7">
      <c r="A10" s="169" t="s">
        <v>69</v>
      </c>
      <c r="B10" s="170">
        <v>31000</v>
      </c>
      <c r="C10" s="162">
        <v>30700</v>
      </c>
      <c r="D10" s="136">
        <f t="shared" si="0"/>
        <v>1.0098</v>
      </c>
    </row>
    <row r="11" spans="1:7">
      <c r="A11" s="169" t="s">
        <v>70</v>
      </c>
      <c r="B11" s="170">
        <v>22580</v>
      </c>
      <c r="C11" s="162">
        <v>22000</v>
      </c>
      <c r="D11" s="136">
        <f t="shared" si="0"/>
        <v>1.0264</v>
      </c>
    </row>
    <row r="12" spans="1:7">
      <c r="A12" s="169" t="s">
        <v>71</v>
      </c>
      <c r="B12" s="170">
        <v>35520</v>
      </c>
      <c r="C12" s="162">
        <v>35000</v>
      </c>
      <c r="D12" s="136">
        <f t="shared" si="0"/>
        <v>1.0148999999999999</v>
      </c>
    </row>
    <row r="13" spans="1:7">
      <c r="A13" s="169" t="s">
        <v>72</v>
      </c>
      <c r="B13" s="170">
        <v>54000</v>
      </c>
      <c r="C13" s="162">
        <v>50000</v>
      </c>
      <c r="D13" s="136">
        <f t="shared" si="0"/>
        <v>1.08</v>
      </c>
    </row>
    <row r="14" spans="1:7">
      <c r="A14" s="169" t="s">
        <v>73</v>
      </c>
      <c r="B14" s="170">
        <v>22520</v>
      </c>
      <c r="C14" s="162">
        <v>22000</v>
      </c>
      <c r="D14" s="136">
        <f t="shared" si="0"/>
        <v>1.0236000000000001</v>
      </c>
    </row>
    <row r="15" spans="1:7">
      <c r="A15" s="169" t="s">
        <v>74</v>
      </c>
      <c r="B15" s="170">
        <v>21850</v>
      </c>
      <c r="C15" s="162">
        <v>20000</v>
      </c>
      <c r="D15" s="136">
        <f t="shared" si="0"/>
        <v>1.0925</v>
      </c>
    </row>
    <row r="16" spans="1:7">
      <c r="A16" s="169" t="s">
        <v>75</v>
      </c>
      <c r="B16" s="170">
        <v>52000</v>
      </c>
      <c r="C16" s="162">
        <v>53200</v>
      </c>
      <c r="D16" s="136">
        <f t="shared" si="0"/>
        <v>0.97740000000000005</v>
      </c>
    </row>
    <row r="17" spans="1:4">
      <c r="A17" s="169" t="s">
        <v>76</v>
      </c>
      <c r="B17" s="170">
        <v>15210</v>
      </c>
      <c r="C17" s="162">
        <v>19000</v>
      </c>
      <c r="D17" s="136">
        <f t="shared" si="0"/>
        <v>0.80049999999999999</v>
      </c>
    </row>
    <row r="18" spans="1:4">
      <c r="A18" s="169" t="s">
        <v>77</v>
      </c>
      <c r="B18" s="170">
        <v>11000</v>
      </c>
      <c r="C18" s="162">
        <v>20000</v>
      </c>
      <c r="D18" s="136">
        <f t="shared" si="0"/>
        <v>0.55000000000000004</v>
      </c>
    </row>
    <row r="19" spans="1:4">
      <c r="A19" s="169" t="s">
        <v>78</v>
      </c>
      <c r="B19" s="170">
        <v>35400</v>
      </c>
      <c r="C19" s="162">
        <v>50000</v>
      </c>
      <c r="D19" s="136">
        <f t="shared" si="0"/>
        <v>0.70799999999999996</v>
      </c>
    </row>
    <row r="20" spans="1:4">
      <c r="A20" s="169" t="s">
        <v>79</v>
      </c>
      <c r="B20" s="170">
        <v>49000</v>
      </c>
      <c r="C20" s="162">
        <v>55000</v>
      </c>
      <c r="D20" s="136">
        <f t="shared" si="0"/>
        <v>0.89090000000000003</v>
      </c>
    </row>
    <row r="21" spans="1:4">
      <c r="A21" s="169" t="s">
        <v>80</v>
      </c>
      <c r="B21" s="170">
        <v>4060</v>
      </c>
      <c r="C21" s="162">
        <v>2000</v>
      </c>
      <c r="D21" s="136">
        <f t="shared" si="0"/>
        <v>2.0299999999999998</v>
      </c>
    </row>
    <row r="22" spans="1:4">
      <c r="A22" s="169" t="s">
        <v>81</v>
      </c>
      <c r="B22" s="170">
        <v>0</v>
      </c>
      <c r="C22" s="162">
        <v>200</v>
      </c>
      <c r="D22" s="136">
        <f t="shared" si="0"/>
        <v>0</v>
      </c>
    </row>
    <row r="23" spans="1:4">
      <c r="A23" s="168" t="s">
        <v>82</v>
      </c>
      <c r="B23" s="162">
        <f>SUM(B24:B31)</f>
        <v>502130</v>
      </c>
      <c r="C23" s="162">
        <f>SUM(C24:C31)</f>
        <v>482300</v>
      </c>
      <c r="D23" s="136">
        <f t="shared" ref="D23:D32" si="1">B23/C23</f>
        <v>1.0410999999999999</v>
      </c>
    </row>
    <row r="24" spans="1:4">
      <c r="A24" s="169" t="s">
        <v>83</v>
      </c>
      <c r="B24" s="170">
        <v>107700</v>
      </c>
      <c r="C24" s="162">
        <v>80000</v>
      </c>
      <c r="D24" s="136">
        <f t="shared" si="1"/>
        <v>1.3463000000000001</v>
      </c>
    </row>
    <row r="25" spans="1:4">
      <c r="A25" s="169" t="s">
        <v>84</v>
      </c>
      <c r="B25" s="170">
        <v>29250</v>
      </c>
      <c r="C25" s="162">
        <v>33000</v>
      </c>
      <c r="D25" s="136">
        <f t="shared" si="1"/>
        <v>0.88639999999999997</v>
      </c>
    </row>
    <row r="26" spans="1:4">
      <c r="A26" s="169" t="s">
        <v>85</v>
      </c>
      <c r="B26" s="170">
        <v>115000</v>
      </c>
      <c r="C26" s="162">
        <v>145000</v>
      </c>
      <c r="D26" s="136">
        <f t="shared" si="1"/>
        <v>0.79310000000000003</v>
      </c>
    </row>
    <row r="27" spans="1:4">
      <c r="A27" s="169" t="s">
        <v>86</v>
      </c>
      <c r="B27" s="170">
        <v>8880</v>
      </c>
      <c r="C27" s="162">
        <v>16000</v>
      </c>
      <c r="D27" s="136">
        <f t="shared" si="1"/>
        <v>0.55500000000000005</v>
      </c>
    </row>
    <row r="28" spans="1:4">
      <c r="A28" s="169" t="s">
        <v>87</v>
      </c>
      <c r="B28" s="170">
        <v>228000</v>
      </c>
      <c r="C28" s="162">
        <v>190000</v>
      </c>
      <c r="D28" s="136">
        <f t="shared" si="1"/>
        <v>1.2</v>
      </c>
    </row>
    <row r="29" spans="1:4">
      <c r="A29" s="169" t="s">
        <v>88</v>
      </c>
      <c r="B29" s="170">
        <v>3500</v>
      </c>
      <c r="C29" s="162">
        <v>1800</v>
      </c>
      <c r="D29" s="136">
        <f t="shared" si="1"/>
        <v>1.9443999999999999</v>
      </c>
    </row>
    <row r="30" spans="1:4">
      <c r="A30" s="169" t="s">
        <v>89</v>
      </c>
      <c r="B30" s="170"/>
      <c r="C30" s="162">
        <v>12000</v>
      </c>
      <c r="D30" s="136">
        <f t="shared" si="1"/>
        <v>0</v>
      </c>
    </row>
    <row r="31" spans="1:4">
      <c r="A31" s="169" t="s">
        <v>90</v>
      </c>
      <c r="B31" s="170">
        <v>9800</v>
      </c>
      <c r="C31" s="162">
        <v>4500</v>
      </c>
      <c r="D31" s="136">
        <f t="shared" si="1"/>
        <v>2.1778</v>
      </c>
    </row>
    <row r="32" spans="1:4">
      <c r="A32" s="171" t="s">
        <v>91</v>
      </c>
      <c r="B32" s="170">
        <f>SUM(B23,B5)</f>
        <v>1216270</v>
      </c>
      <c r="C32" s="170">
        <f>SUM(C23,C5)</f>
        <v>1206400</v>
      </c>
      <c r="D32" s="136">
        <f t="shared" si="1"/>
        <v>1.0082</v>
      </c>
    </row>
    <row r="33" spans="1:4">
      <c r="A33" s="172" t="s">
        <v>92</v>
      </c>
      <c r="B33" s="170"/>
      <c r="C33" s="162"/>
      <c r="D33" s="162"/>
    </row>
    <row r="34" spans="1:4">
      <c r="A34" s="172" t="s">
        <v>93</v>
      </c>
      <c r="B34" s="170">
        <f>SUM(B35,B39,B40,B41,B42,B43,B44)</f>
        <v>2465541</v>
      </c>
      <c r="C34" s="170">
        <f>SUM(C35,C39,C40,C41,C42,C43,C44)</f>
        <v>2192708</v>
      </c>
      <c r="D34" s="136">
        <f>B34/C34</f>
        <v>1.1244000000000001</v>
      </c>
    </row>
    <row r="35" spans="1:4">
      <c r="A35" s="173" t="s">
        <v>94</v>
      </c>
      <c r="B35" s="170">
        <f>SUM(B36:B38)</f>
        <v>1321350</v>
      </c>
      <c r="C35" s="170">
        <f>SUM(C36:C38)</f>
        <v>1130139</v>
      </c>
      <c r="D35" s="136">
        <f t="shared" ref="D35:D38" si="2">B35/C35</f>
        <v>1.1692</v>
      </c>
    </row>
    <row r="36" spans="1:4">
      <c r="A36" s="174" t="s">
        <v>95</v>
      </c>
      <c r="B36" s="170">
        <v>78751</v>
      </c>
      <c r="C36" s="170">
        <v>78751</v>
      </c>
      <c r="D36" s="136">
        <f t="shared" si="2"/>
        <v>1</v>
      </c>
    </row>
    <row r="37" spans="1:4">
      <c r="A37" s="174" t="s">
        <v>96</v>
      </c>
      <c r="B37" s="170">
        <v>1173485</v>
      </c>
      <c r="C37" s="162">
        <v>984846</v>
      </c>
      <c r="D37" s="136">
        <f t="shared" si="2"/>
        <v>1.1915</v>
      </c>
    </row>
    <row r="38" spans="1:4">
      <c r="A38" s="174" t="s">
        <v>97</v>
      </c>
      <c r="B38" s="170">
        <v>69114</v>
      </c>
      <c r="C38" s="162">
        <v>66542</v>
      </c>
      <c r="D38" s="136">
        <f t="shared" si="2"/>
        <v>1.0387</v>
      </c>
    </row>
    <row r="39" spans="1:4">
      <c r="A39" s="176" t="s">
        <v>98</v>
      </c>
      <c r="B39" s="170"/>
      <c r="C39" s="162"/>
      <c r="D39" s="162"/>
    </row>
    <row r="40" spans="1:4">
      <c r="A40" s="177" t="s">
        <v>99</v>
      </c>
      <c r="B40" s="170"/>
      <c r="C40" s="162"/>
      <c r="D40" s="162"/>
    </row>
    <row r="41" spans="1:4">
      <c r="A41" s="177" t="s">
        <v>100</v>
      </c>
      <c r="B41" s="170">
        <v>804293</v>
      </c>
      <c r="C41" s="162">
        <v>776529</v>
      </c>
      <c r="D41" s="136">
        <f t="shared" ref="D41:D43" si="3">B41/C41</f>
        <v>1.0358000000000001</v>
      </c>
    </row>
    <row r="42" spans="1:4">
      <c r="A42" s="178" t="s">
        <v>101</v>
      </c>
      <c r="B42" s="170">
        <v>309106</v>
      </c>
      <c r="C42" s="162">
        <v>246556</v>
      </c>
      <c r="D42" s="136">
        <f t="shared" si="3"/>
        <v>1.2537</v>
      </c>
    </row>
    <row r="43" spans="1:4">
      <c r="A43" s="173" t="s">
        <v>102</v>
      </c>
      <c r="B43" s="170">
        <v>30792</v>
      </c>
      <c r="C43" s="162">
        <v>39484</v>
      </c>
      <c r="D43" s="136">
        <f t="shared" si="3"/>
        <v>0.77990000000000004</v>
      </c>
    </row>
    <row r="44" spans="1:4">
      <c r="A44" s="173" t="s">
        <v>103</v>
      </c>
      <c r="B44" s="170"/>
      <c r="C44" s="162"/>
      <c r="D44" s="162"/>
    </row>
    <row r="45" spans="1:4">
      <c r="A45" s="171" t="s">
        <v>104</v>
      </c>
      <c r="B45" s="170">
        <f>SUM(B34,B32)</f>
        <v>3681811</v>
      </c>
      <c r="C45" s="170">
        <f>SUM(C34,C32)</f>
        <v>3399108</v>
      </c>
      <c r="D45" s="136">
        <f>B45/C45</f>
        <v>1.0831999999999999</v>
      </c>
    </row>
    <row r="46" spans="1:4">
      <c r="A46" s="152"/>
      <c r="B46" s="152"/>
    </row>
    <row r="47" spans="1:4">
      <c r="A47" s="152"/>
      <c r="B47" s="152"/>
    </row>
    <row r="48" spans="1:4">
      <c r="A48" s="152"/>
      <c r="B48" s="152"/>
    </row>
    <row r="49" spans="1:2">
      <c r="A49" s="152"/>
      <c r="B49" s="152"/>
    </row>
    <row r="50" spans="1:2">
      <c r="A50" s="152"/>
      <c r="B50" s="152"/>
    </row>
    <row r="51" spans="1:2">
      <c r="A51" s="152"/>
      <c r="B51" s="152"/>
    </row>
  </sheetData>
  <mergeCells count="1">
    <mergeCell ref="A2:D2"/>
  </mergeCells>
  <phoneticPr fontId="80" type="noConversion"/>
  <pageMargins left="0.70866141732283505" right="0.70866141732283505" top="0.74803149606299202" bottom="0.74803149606299202" header="0.31496062992126" footer="0.31496062992126"/>
  <pageSetup paperSize="9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D21"/>
  <sheetViews>
    <sheetView workbookViewId="0">
      <selection activeCell="B45" sqref="B45"/>
    </sheetView>
  </sheetViews>
  <sheetFormatPr defaultColWidth="9" defaultRowHeight="15"/>
  <cols>
    <col min="1" max="1" width="42.08203125" customWidth="1"/>
    <col min="2" max="2" width="19.75" customWidth="1"/>
    <col min="3" max="3" width="14.5" customWidth="1"/>
    <col min="4" max="4" width="16" customWidth="1"/>
    <col min="5" max="5" width="25.5" customWidth="1"/>
  </cols>
  <sheetData>
    <row r="1" spans="1:4" ht="18" customHeight="1">
      <c r="A1" s="61" t="s">
        <v>372</v>
      </c>
    </row>
    <row r="2" spans="1:4" ht="28.5" customHeight="1">
      <c r="A2" s="202" t="s">
        <v>39</v>
      </c>
      <c r="B2" s="202"/>
      <c r="C2" s="202"/>
      <c r="D2" s="202"/>
    </row>
    <row r="3" spans="1:4" ht="20.25" customHeight="1">
      <c r="A3" s="62"/>
      <c r="B3" s="72"/>
      <c r="C3" s="72"/>
      <c r="D3" s="63" t="s">
        <v>228</v>
      </c>
    </row>
    <row r="4" spans="1:4" ht="44.25" customHeight="1">
      <c r="A4" s="73" t="s">
        <v>60</v>
      </c>
      <c r="B4" s="73" t="s">
        <v>61</v>
      </c>
      <c r="C4" s="74" t="s">
        <v>62</v>
      </c>
      <c r="D4" s="74" t="s">
        <v>63</v>
      </c>
    </row>
    <row r="5" spans="1:4" ht="18.649999999999999" customHeight="1">
      <c r="A5" s="75" t="s">
        <v>360</v>
      </c>
      <c r="B5" s="76"/>
      <c r="C5" s="76"/>
      <c r="D5" s="76"/>
    </row>
    <row r="6" spans="1:4" ht="18.649999999999999" customHeight="1">
      <c r="A6" s="75" t="s">
        <v>361</v>
      </c>
      <c r="B6" s="76">
        <f>SUM(B7:B8)</f>
        <v>21</v>
      </c>
      <c r="C6" s="76">
        <f>SUM(C7:C8)</f>
        <v>370</v>
      </c>
      <c r="D6" s="37">
        <f t="shared" ref="D6:D10" si="0">B6/C6</f>
        <v>5.6800000000000003E-2</v>
      </c>
    </row>
    <row r="7" spans="1:4" ht="18.649999999999999" customHeight="1">
      <c r="A7" s="77" t="s">
        <v>373</v>
      </c>
      <c r="B7" s="44">
        <v>21</v>
      </c>
      <c r="C7" s="44"/>
      <c r="D7" s="44"/>
    </row>
    <row r="8" spans="1:4" ht="18.649999999999999" customHeight="1">
      <c r="A8" s="77" t="s">
        <v>374</v>
      </c>
      <c r="B8" s="44"/>
      <c r="C8" s="44">
        <v>370</v>
      </c>
      <c r="D8" s="44"/>
    </row>
    <row r="9" spans="1:4" ht="18.649999999999999" customHeight="1">
      <c r="A9" s="75" t="s">
        <v>362</v>
      </c>
      <c r="B9" s="78">
        <v>1747</v>
      </c>
      <c r="C9" s="78">
        <v>1686</v>
      </c>
      <c r="D9" s="37">
        <f t="shared" si="0"/>
        <v>1.0362</v>
      </c>
    </row>
    <row r="10" spans="1:4" ht="18.649999999999999" customHeight="1">
      <c r="A10" s="77" t="s">
        <v>375</v>
      </c>
      <c r="B10" s="79">
        <v>1747</v>
      </c>
      <c r="C10" s="79">
        <v>1686</v>
      </c>
      <c r="D10" s="37">
        <f t="shared" si="0"/>
        <v>1.0362</v>
      </c>
    </row>
    <row r="11" spans="1:4" ht="18.649999999999999" customHeight="1">
      <c r="A11" s="75" t="s">
        <v>363</v>
      </c>
      <c r="B11" s="78"/>
      <c r="C11" s="78"/>
      <c r="D11" s="78"/>
    </row>
    <row r="12" spans="1:4" ht="18.649999999999999" customHeight="1">
      <c r="A12" s="75" t="s">
        <v>364</v>
      </c>
      <c r="B12" s="78">
        <v>6011</v>
      </c>
      <c r="C12" s="78">
        <v>5763</v>
      </c>
      <c r="D12" s="37">
        <f t="shared" ref="D12:D14" si="1">B12/C12</f>
        <v>1.0429999999999999</v>
      </c>
    </row>
    <row r="13" spans="1:4" ht="18.649999999999999" customHeight="1">
      <c r="A13" s="77" t="s">
        <v>376</v>
      </c>
      <c r="B13" s="79">
        <v>6011</v>
      </c>
      <c r="C13" s="79">
        <v>5763</v>
      </c>
      <c r="D13" s="37">
        <f t="shared" si="1"/>
        <v>1.0429999999999999</v>
      </c>
    </row>
    <row r="14" spans="1:4" ht="18.649999999999999" customHeight="1">
      <c r="A14" s="43" t="s">
        <v>131</v>
      </c>
      <c r="B14" s="79">
        <f>SUM(B5,B6,B9,B11,B12)</f>
        <v>7779</v>
      </c>
      <c r="C14" s="79">
        <f>SUM(C5,C6,C9,C11,C12)</f>
        <v>7819</v>
      </c>
      <c r="D14" s="37">
        <f t="shared" si="1"/>
        <v>0.99490000000000001</v>
      </c>
    </row>
    <row r="15" spans="1:4" ht="18.649999999999999" customHeight="1">
      <c r="A15" s="44" t="s">
        <v>377</v>
      </c>
      <c r="B15" s="79"/>
      <c r="C15" s="79"/>
      <c r="D15" s="79"/>
    </row>
    <row r="16" spans="1:4" ht="18.649999999999999" customHeight="1">
      <c r="A16" s="44" t="s">
        <v>378</v>
      </c>
      <c r="B16" s="79"/>
      <c r="C16" s="79"/>
      <c r="D16" s="79"/>
    </row>
    <row r="17" spans="1:4" ht="18.649999999999999" customHeight="1">
      <c r="A17" s="44" t="s">
        <v>379</v>
      </c>
      <c r="B17" s="79">
        <v>3254</v>
      </c>
      <c r="C17" s="79">
        <v>15269</v>
      </c>
      <c r="D17" s="37">
        <f>B17/C17</f>
        <v>0.21310000000000001</v>
      </c>
    </row>
    <row r="18" spans="1:4" ht="18.649999999999999" customHeight="1">
      <c r="A18" s="44" t="s">
        <v>380</v>
      </c>
      <c r="B18" s="79"/>
      <c r="C18" s="79"/>
      <c r="D18" s="79"/>
    </row>
    <row r="19" spans="1:4" ht="18.649999999999999" customHeight="1">
      <c r="A19" s="43" t="s">
        <v>145</v>
      </c>
      <c r="B19" s="79">
        <f>SUM(B14:B18)</f>
        <v>11033</v>
      </c>
      <c r="C19" s="79">
        <f>SUM(C14:C18)</f>
        <v>23088</v>
      </c>
      <c r="D19" s="37">
        <f>B19/C19</f>
        <v>0.47789999999999999</v>
      </c>
    </row>
    <row r="21" spans="1:4" ht="16.5" customHeight="1">
      <c r="A21" s="80"/>
      <c r="B21" s="80"/>
      <c r="C21" s="80"/>
      <c r="D21" s="80"/>
    </row>
  </sheetData>
  <mergeCells count="1">
    <mergeCell ref="A2:D2"/>
  </mergeCells>
  <phoneticPr fontId="80" type="noConversion"/>
  <pageMargins left="0.70866141732283505" right="0.70866141732283505" top="0.74803149606299202" bottom="0.74803149606299202" header="0.31496062992126" footer="0.31496062992126"/>
  <pageSetup paperSize="9" scale="94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18"/>
  <sheetViews>
    <sheetView workbookViewId="0">
      <selection activeCell="B45" sqref="B45"/>
    </sheetView>
  </sheetViews>
  <sheetFormatPr defaultColWidth="9" defaultRowHeight="15"/>
  <cols>
    <col min="1" max="2" width="19.75" customWidth="1"/>
    <col min="3" max="4" width="18.25" customWidth="1"/>
    <col min="5" max="9" width="10.08203125" customWidth="1"/>
    <col min="10" max="10" width="15.08203125" customWidth="1"/>
  </cols>
  <sheetData>
    <row r="1" spans="1:10" ht="18.649999999999999" customHeight="1">
      <c r="A1" s="61" t="s">
        <v>381</v>
      </c>
    </row>
    <row r="2" spans="1:10" ht="23.5">
      <c r="A2" s="202" t="s">
        <v>41</v>
      </c>
      <c r="B2" s="202"/>
      <c r="C2" s="202"/>
      <c r="D2" s="202"/>
      <c r="E2" s="70"/>
      <c r="F2" s="70"/>
      <c r="G2" s="70"/>
      <c r="H2" s="70"/>
      <c r="I2" s="70"/>
      <c r="J2" s="70"/>
    </row>
    <row r="3" spans="1:10" ht="21.75" customHeight="1">
      <c r="A3" s="62"/>
      <c r="B3" s="62"/>
      <c r="C3" s="62"/>
      <c r="D3" s="63" t="s">
        <v>228</v>
      </c>
      <c r="E3" s="62"/>
      <c r="F3" s="62"/>
      <c r="G3" s="62"/>
      <c r="H3" s="62"/>
      <c r="J3" s="71"/>
    </row>
    <row r="4" spans="1:10" ht="24" customHeight="1">
      <c r="A4" s="64" t="s">
        <v>276</v>
      </c>
      <c r="B4" s="65" t="s">
        <v>277</v>
      </c>
      <c r="C4" s="66" t="s">
        <v>60</v>
      </c>
      <c r="D4" s="66" t="s">
        <v>60</v>
      </c>
    </row>
    <row r="5" spans="1:10" ht="24" customHeight="1">
      <c r="A5" s="67" t="s">
        <v>281</v>
      </c>
      <c r="B5" s="43"/>
      <c r="C5" s="43"/>
      <c r="D5" s="43"/>
    </row>
    <row r="6" spans="1:10" ht="24" customHeight="1">
      <c r="A6" s="67" t="s">
        <v>282</v>
      </c>
      <c r="B6" s="43"/>
      <c r="C6" s="43"/>
      <c r="D6" s="43"/>
    </row>
    <row r="7" spans="1:10" ht="24" customHeight="1">
      <c r="A7" s="67" t="s">
        <v>283</v>
      </c>
      <c r="B7" s="43"/>
      <c r="C7" s="43"/>
      <c r="D7" s="43"/>
    </row>
    <row r="8" spans="1:10" ht="24" customHeight="1">
      <c r="A8" s="67" t="s">
        <v>284</v>
      </c>
      <c r="B8" s="43"/>
      <c r="C8" s="43"/>
      <c r="D8" s="43"/>
    </row>
    <row r="9" spans="1:10" ht="24" customHeight="1">
      <c r="A9" s="67" t="s">
        <v>285</v>
      </c>
      <c r="B9" s="43"/>
      <c r="C9" s="43"/>
      <c r="D9" s="43"/>
    </row>
    <row r="10" spans="1:10" ht="24" customHeight="1">
      <c r="A10" s="67" t="s">
        <v>286</v>
      </c>
      <c r="B10" s="43"/>
      <c r="C10" s="43"/>
      <c r="D10" s="43"/>
    </row>
    <row r="11" spans="1:10" ht="24" customHeight="1">
      <c r="A11" s="67" t="s">
        <v>287</v>
      </c>
      <c r="B11" s="43"/>
      <c r="C11" s="43"/>
      <c r="D11" s="43"/>
    </row>
    <row r="12" spans="1:10" ht="24" customHeight="1">
      <c r="A12" s="67" t="s">
        <v>288</v>
      </c>
      <c r="B12" s="43"/>
      <c r="C12" s="43"/>
      <c r="D12" s="43"/>
    </row>
    <row r="13" spans="1:10" ht="24" customHeight="1">
      <c r="A13" s="67" t="s">
        <v>289</v>
      </c>
      <c r="B13" s="43"/>
      <c r="C13" s="43"/>
      <c r="D13" s="43"/>
    </row>
    <row r="14" spans="1:10" ht="24" customHeight="1">
      <c r="A14" s="67" t="s">
        <v>290</v>
      </c>
      <c r="B14" s="43"/>
      <c r="C14" s="43"/>
      <c r="D14" s="43"/>
    </row>
    <row r="15" spans="1:10" ht="24" customHeight="1">
      <c r="A15" s="68" t="s">
        <v>291</v>
      </c>
      <c r="B15" s="69"/>
      <c r="C15" s="69"/>
      <c r="D15" s="69"/>
    </row>
    <row r="16" spans="1:10" ht="24" customHeight="1">
      <c r="A16" s="43" t="s">
        <v>149</v>
      </c>
      <c r="B16" s="43"/>
      <c r="C16" s="43"/>
      <c r="D16" s="43"/>
    </row>
    <row r="18" spans="1:4" ht="36.75" customHeight="1">
      <c r="A18" s="203"/>
      <c r="B18" s="203"/>
      <c r="C18" s="203"/>
      <c r="D18" s="203"/>
    </row>
  </sheetData>
  <mergeCells count="2">
    <mergeCell ref="A2:D2"/>
    <mergeCell ref="A18:D18"/>
  </mergeCells>
  <phoneticPr fontId="80" type="noConversion"/>
  <pageMargins left="0.70866141732283505" right="0.70866141732283505" top="0.74803149606299202" bottom="0.74803149606299202" header="0.31496062992126" footer="0.31496062992126"/>
  <pageSetup paperSize="9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F12"/>
  <sheetViews>
    <sheetView workbookViewId="0">
      <selection activeCell="B45" sqref="B45"/>
    </sheetView>
  </sheetViews>
  <sheetFormatPr defaultColWidth="8.08203125" defaultRowHeight="15"/>
  <cols>
    <col min="1" max="1" width="36.08203125" style="26" customWidth="1"/>
    <col min="2" max="2" width="19.75" style="26" customWidth="1"/>
    <col min="3" max="3" width="15.33203125" style="26" customWidth="1"/>
    <col min="4" max="4" width="16.58203125" style="54" customWidth="1"/>
    <col min="5" max="5" width="10.5" style="26" customWidth="1"/>
    <col min="6" max="6" width="9.08203125" style="26" customWidth="1"/>
    <col min="7" max="13" width="8.08203125" style="26"/>
    <col min="14" max="14" width="11.5" style="26" customWidth="1"/>
    <col min="15" max="16384" width="8.08203125" style="26"/>
  </cols>
  <sheetData>
    <row r="1" spans="1:6" ht="17.25" customHeight="1">
      <c r="A1" s="55" t="s">
        <v>382</v>
      </c>
    </row>
    <row r="2" spans="1:6" ht="23.5">
      <c r="A2" s="204" t="s">
        <v>43</v>
      </c>
      <c r="B2" s="204"/>
      <c r="C2" s="204"/>
      <c r="D2" s="204"/>
    </row>
    <row r="3" spans="1:6" ht="23.25" customHeight="1">
      <c r="B3" s="25"/>
      <c r="D3" s="27" t="s">
        <v>228</v>
      </c>
    </row>
    <row r="4" spans="1:6" s="51" customFormat="1" ht="44.25" customHeight="1">
      <c r="A4" s="29" t="s">
        <v>60</v>
      </c>
      <c r="B4" s="29" t="s">
        <v>61</v>
      </c>
      <c r="C4" s="30" t="s">
        <v>62</v>
      </c>
      <c r="D4" s="30" t="s">
        <v>63</v>
      </c>
    </row>
    <row r="5" spans="1:6" ht="27" customHeight="1">
      <c r="A5" s="48" t="s">
        <v>383</v>
      </c>
      <c r="B5" s="56"/>
      <c r="C5" s="56"/>
      <c r="D5" s="57"/>
    </row>
    <row r="6" spans="1:6" ht="27" customHeight="1">
      <c r="A6" s="48" t="s">
        <v>384</v>
      </c>
      <c r="B6" s="56"/>
      <c r="C6" s="56"/>
      <c r="D6" s="59"/>
    </row>
    <row r="7" spans="1:6" ht="27" customHeight="1">
      <c r="A7" s="48" t="s">
        <v>385</v>
      </c>
      <c r="B7" s="56">
        <v>253655</v>
      </c>
      <c r="C7" s="56">
        <v>237844</v>
      </c>
      <c r="D7" s="37">
        <f t="shared" ref="D7:D12" si="0">B7/C7</f>
        <v>1.0665</v>
      </c>
    </row>
    <row r="8" spans="1:6" ht="27" customHeight="1">
      <c r="A8" s="48" t="s">
        <v>386</v>
      </c>
      <c r="B8" s="56"/>
      <c r="C8" s="56"/>
      <c r="D8" s="59"/>
    </row>
    <row r="9" spans="1:6" ht="27" customHeight="1">
      <c r="A9" s="48" t="s">
        <v>387</v>
      </c>
      <c r="B9" s="56"/>
      <c r="C9" s="56"/>
      <c r="D9" s="57"/>
    </row>
    <row r="10" spans="1:6" ht="27" customHeight="1">
      <c r="A10" s="48" t="s">
        <v>388</v>
      </c>
      <c r="B10" s="56">
        <v>78619</v>
      </c>
      <c r="C10" s="56">
        <v>72902</v>
      </c>
      <c r="D10" s="37">
        <f t="shared" si="0"/>
        <v>1.0784</v>
      </c>
    </row>
    <row r="11" spans="1:6" ht="27" customHeight="1">
      <c r="A11" s="48" t="s">
        <v>389</v>
      </c>
      <c r="B11" s="56">
        <v>230646</v>
      </c>
      <c r="C11" s="56">
        <v>227521</v>
      </c>
      <c r="D11" s="37">
        <f t="shared" si="0"/>
        <v>1.0137</v>
      </c>
      <c r="F11" s="60"/>
    </row>
    <row r="12" spans="1:6" s="22" customFormat="1" ht="27" customHeight="1">
      <c r="A12" s="43" t="s">
        <v>149</v>
      </c>
      <c r="B12" s="44">
        <f>SUM(B5:B11)</f>
        <v>562920</v>
      </c>
      <c r="C12" s="44">
        <f>SUM(C5:C11)</f>
        <v>538267</v>
      </c>
      <c r="D12" s="37">
        <f t="shared" si="0"/>
        <v>1.0458000000000001</v>
      </c>
    </row>
  </sheetData>
  <mergeCells count="1">
    <mergeCell ref="A2:D2"/>
  </mergeCells>
  <phoneticPr fontId="80" type="noConversion"/>
  <conditionalFormatting sqref="A5 A9">
    <cfRule type="expression" dxfId="8" priority="1" stopIfTrue="1">
      <formula>"len($A:$A)=3"</formula>
    </cfRule>
  </conditionalFormatting>
  <conditionalFormatting sqref="D5 D9">
    <cfRule type="cellIs" dxfId="7" priority="2" stopIfTrue="1" operator="lessThan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98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F12"/>
  <sheetViews>
    <sheetView workbookViewId="0">
      <selection activeCell="B45" sqref="B45"/>
    </sheetView>
  </sheetViews>
  <sheetFormatPr defaultColWidth="8.08203125" defaultRowHeight="15"/>
  <cols>
    <col min="1" max="1" width="37.08203125" style="26" customWidth="1"/>
    <col min="2" max="2" width="19.75" style="26" customWidth="1"/>
    <col min="3" max="3" width="14.58203125" style="26" customWidth="1"/>
    <col min="4" max="4" width="15.58203125" style="54" customWidth="1"/>
    <col min="5" max="5" width="10.5" style="26" customWidth="1"/>
    <col min="6" max="6" width="9.08203125" style="26" customWidth="1"/>
    <col min="7" max="13" width="8.08203125" style="26"/>
    <col min="14" max="14" width="11.5" style="26" customWidth="1"/>
    <col min="15" max="16384" width="8.08203125" style="26"/>
  </cols>
  <sheetData>
    <row r="1" spans="1:6" ht="19.899999999999999" customHeight="1">
      <c r="A1" s="55" t="s">
        <v>390</v>
      </c>
    </row>
    <row r="2" spans="1:6" ht="23.5">
      <c r="A2" s="204" t="s">
        <v>45</v>
      </c>
      <c r="B2" s="204"/>
      <c r="C2" s="204"/>
      <c r="D2" s="204"/>
    </row>
    <row r="3" spans="1:6" ht="20.25" customHeight="1">
      <c r="B3" s="25"/>
      <c r="D3" s="27" t="s">
        <v>228</v>
      </c>
    </row>
    <row r="4" spans="1:6" s="51" customFormat="1" ht="45.75" customHeight="1">
      <c r="A4" s="29" t="s">
        <v>60</v>
      </c>
      <c r="B4" s="29" t="s">
        <v>61</v>
      </c>
      <c r="C4" s="30" t="s">
        <v>62</v>
      </c>
      <c r="D4" s="30" t="s">
        <v>63</v>
      </c>
    </row>
    <row r="5" spans="1:6" s="52" customFormat="1" ht="27" customHeight="1">
      <c r="A5" s="48" t="s">
        <v>391</v>
      </c>
      <c r="B5" s="56"/>
      <c r="C5" s="56"/>
      <c r="D5" s="57"/>
    </row>
    <row r="6" spans="1:6" s="52" customFormat="1" ht="27" customHeight="1">
      <c r="A6" s="48" t="s">
        <v>392</v>
      </c>
      <c r="B6" s="56"/>
      <c r="C6" s="56"/>
      <c r="D6" s="57"/>
    </row>
    <row r="7" spans="1:6" s="52" customFormat="1" ht="27" customHeight="1">
      <c r="A7" s="48" t="s">
        <v>393</v>
      </c>
      <c r="B7" s="56">
        <v>237292</v>
      </c>
      <c r="C7" s="56">
        <v>233139</v>
      </c>
      <c r="D7" s="37">
        <f t="shared" ref="D7:D12" si="0">B7/C7</f>
        <v>1.0178</v>
      </c>
    </row>
    <row r="8" spans="1:6" s="52" customFormat="1" ht="27" customHeight="1">
      <c r="A8" s="48" t="s">
        <v>394</v>
      </c>
      <c r="B8" s="56"/>
      <c r="C8" s="56"/>
      <c r="D8" s="57"/>
    </row>
    <row r="9" spans="1:6" s="52" customFormat="1" ht="27" customHeight="1">
      <c r="A9" s="48" t="s">
        <v>395</v>
      </c>
      <c r="B9" s="56"/>
      <c r="C9" s="56"/>
      <c r="D9" s="37"/>
      <c r="F9" s="58"/>
    </row>
    <row r="10" spans="1:6" s="53" customFormat="1" ht="27" customHeight="1">
      <c r="A10" s="48" t="s">
        <v>396</v>
      </c>
      <c r="B10" s="56">
        <v>81469</v>
      </c>
      <c r="C10" s="56">
        <v>77902</v>
      </c>
      <c r="D10" s="37">
        <f t="shared" si="0"/>
        <v>1.0458000000000001</v>
      </c>
    </row>
    <row r="11" spans="1:6" s="52" customFormat="1" ht="27" customHeight="1">
      <c r="A11" s="48" t="s">
        <v>397</v>
      </c>
      <c r="B11" s="56">
        <v>223387</v>
      </c>
      <c r="C11" s="56">
        <v>218354</v>
      </c>
      <c r="D11" s="37">
        <f t="shared" si="0"/>
        <v>1.0229999999999999</v>
      </c>
    </row>
    <row r="12" spans="1:6" s="22" customFormat="1" ht="27" customHeight="1">
      <c r="A12" s="43" t="s">
        <v>149</v>
      </c>
      <c r="B12" s="56">
        <f>SUM(B5:B11)</f>
        <v>542148</v>
      </c>
      <c r="C12" s="56">
        <f>SUM(C5:C11)</f>
        <v>529395</v>
      </c>
      <c r="D12" s="37">
        <f t="shared" si="0"/>
        <v>1.0241</v>
      </c>
    </row>
  </sheetData>
  <mergeCells count="1">
    <mergeCell ref="A2:D2"/>
  </mergeCells>
  <phoneticPr fontId="80" type="noConversion"/>
  <conditionalFormatting sqref="A5 A9">
    <cfRule type="expression" dxfId="6" priority="1" stopIfTrue="1">
      <formula>"len($A:$A)=3"</formula>
    </cfRule>
  </conditionalFormatting>
  <conditionalFormatting sqref="D5:D6 D8">
    <cfRule type="cellIs" dxfId="5" priority="2" stopIfTrue="1" operator="lessThan">
      <formula>0</formula>
    </cfRule>
  </conditionalFormatting>
  <pageMargins left="0.70866141732283505" right="0.70866141732283505" top="0.74803149606299202" bottom="0.74803149606299202" header="0.31496062992126" footer="0.31496062992126"/>
  <pageSetup paperSize="9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D44"/>
  <sheetViews>
    <sheetView topLeftCell="A28" zoomScale="115" zoomScaleNormal="115" workbookViewId="0">
      <selection activeCell="B45" sqref="B45"/>
    </sheetView>
  </sheetViews>
  <sheetFormatPr defaultColWidth="9" defaultRowHeight="15"/>
  <cols>
    <col min="1" max="1" width="37.33203125" style="23" customWidth="1"/>
    <col min="2" max="2" width="19.75" style="23" customWidth="1"/>
    <col min="3" max="3" width="14.83203125" style="23" customWidth="1"/>
    <col min="4" max="4" width="15" style="23" customWidth="1"/>
    <col min="5" max="16384" width="9" style="23"/>
  </cols>
  <sheetData>
    <row r="1" spans="1:4" ht="19.399999999999999" customHeight="1">
      <c r="A1" s="24" t="s">
        <v>398</v>
      </c>
    </row>
    <row r="2" spans="1:4" ht="24.75" customHeight="1">
      <c r="A2" s="205" t="s">
        <v>47</v>
      </c>
      <c r="B2" s="205"/>
      <c r="C2" s="205"/>
      <c r="D2" s="205"/>
    </row>
    <row r="3" spans="1:4" ht="24" customHeight="1">
      <c r="B3" s="25"/>
      <c r="C3" s="26"/>
      <c r="D3" s="27" t="s">
        <v>228</v>
      </c>
    </row>
    <row r="4" spans="1:4" ht="51" customHeight="1">
      <c r="A4" s="28" t="s">
        <v>60</v>
      </c>
      <c r="B4" s="29" t="s">
        <v>61</v>
      </c>
      <c r="C4" s="30" t="s">
        <v>62</v>
      </c>
      <c r="D4" s="30" t="s">
        <v>63</v>
      </c>
    </row>
    <row r="5" spans="1:4" ht="20.149999999999999" customHeight="1">
      <c r="A5" s="31" t="s">
        <v>383</v>
      </c>
      <c r="B5" s="46"/>
      <c r="C5" s="46"/>
      <c r="D5" s="33"/>
    </row>
    <row r="6" spans="1:4" ht="20.149999999999999" customHeight="1">
      <c r="A6" s="34" t="s">
        <v>399</v>
      </c>
      <c r="B6" s="46"/>
      <c r="C6" s="46"/>
      <c r="D6" s="33"/>
    </row>
    <row r="7" spans="1:4" ht="20.149999999999999" customHeight="1">
      <c r="A7" s="34" t="s">
        <v>400</v>
      </c>
      <c r="B7" s="46"/>
      <c r="C7" s="46"/>
      <c r="D7" s="33"/>
    </row>
    <row r="8" spans="1:4" ht="20.149999999999999" customHeight="1">
      <c r="A8" s="34" t="s">
        <v>401</v>
      </c>
      <c r="B8" s="46"/>
      <c r="C8" s="46"/>
      <c r="D8" s="33"/>
    </row>
    <row r="9" spans="1:4" ht="20.149999999999999" customHeight="1">
      <c r="A9" s="35" t="s">
        <v>402</v>
      </c>
      <c r="B9" s="46"/>
      <c r="C9" s="46"/>
      <c r="D9" s="33"/>
    </row>
    <row r="10" spans="1:4" ht="20.149999999999999" customHeight="1">
      <c r="A10" s="34" t="s">
        <v>403</v>
      </c>
      <c r="B10" s="46"/>
      <c r="C10" s="46"/>
      <c r="D10" s="33"/>
    </row>
    <row r="11" spans="1:4" ht="20.149999999999999" customHeight="1">
      <c r="A11" s="31" t="s">
        <v>384</v>
      </c>
      <c r="B11" s="47"/>
      <c r="C11" s="47"/>
      <c r="D11" s="35"/>
    </row>
    <row r="12" spans="1:4" ht="20.149999999999999" customHeight="1">
      <c r="A12" s="34" t="s">
        <v>404</v>
      </c>
      <c r="B12" s="47"/>
      <c r="C12" s="47"/>
      <c r="D12" s="35"/>
    </row>
    <row r="13" spans="1:4" ht="20.149999999999999" customHeight="1">
      <c r="A13" s="34" t="s">
        <v>400</v>
      </c>
      <c r="B13" s="47"/>
      <c r="C13" s="47"/>
      <c r="D13" s="35"/>
    </row>
    <row r="14" spans="1:4" ht="20.149999999999999" customHeight="1">
      <c r="A14" s="34" t="s">
        <v>401</v>
      </c>
      <c r="B14" s="47"/>
      <c r="C14" s="47"/>
      <c r="D14" s="35"/>
    </row>
    <row r="15" spans="1:4" ht="20.149999999999999" customHeight="1">
      <c r="A15" s="34" t="s">
        <v>403</v>
      </c>
      <c r="B15" s="47"/>
      <c r="C15" s="47"/>
      <c r="D15" s="35"/>
    </row>
    <row r="16" spans="1:4" ht="20.149999999999999" customHeight="1">
      <c r="A16" s="31" t="s">
        <v>385</v>
      </c>
      <c r="B16" s="47">
        <f>SUM(B17:B20)</f>
        <v>253655</v>
      </c>
      <c r="C16" s="47">
        <f>SUM(C17:C20)</f>
        <v>237844</v>
      </c>
      <c r="D16" s="37">
        <f t="shared" ref="D16:D20" si="0">B16/C16</f>
        <v>1.0665</v>
      </c>
    </row>
    <row r="17" spans="1:4" ht="20.149999999999999" customHeight="1">
      <c r="A17" s="48" t="s">
        <v>405</v>
      </c>
      <c r="B17" s="47">
        <v>212036</v>
      </c>
      <c r="C17" s="47">
        <v>199021</v>
      </c>
      <c r="D17" s="37">
        <f t="shared" si="0"/>
        <v>1.0653999999999999</v>
      </c>
    </row>
    <row r="18" spans="1:4" ht="20.149999999999999" customHeight="1">
      <c r="A18" s="48" t="s">
        <v>400</v>
      </c>
      <c r="B18" s="47"/>
      <c r="C18" s="47"/>
      <c r="D18" s="35"/>
    </row>
    <row r="19" spans="1:4" ht="20.149999999999999" customHeight="1">
      <c r="A19" s="48" t="s">
        <v>401</v>
      </c>
      <c r="B19" s="47">
        <v>1300</v>
      </c>
      <c r="C19" s="47">
        <v>3744</v>
      </c>
      <c r="D19" s="37">
        <f t="shared" si="0"/>
        <v>0.34720000000000001</v>
      </c>
    </row>
    <row r="20" spans="1:4" ht="20.149999999999999" customHeight="1">
      <c r="A20" s="48" t="s">
        <v>403</v>
      </c>
      <c r="B20" s="47">
        <v>40319</v>
      </c>
      <c r="C20" s="47">
        <v>35079</v>
      </c>
      <c r="D20" s="37">
        <f t="shared" si="0"/>
        <v>1.1494</v>
      </c>
    </row>
    <row r="21" spans="1:4" ht="20.149999999999999" customHeight="1">
      <c r="A21" s="31" t="s">
        <v>386</v>
      </c>
      <c r="B21" s="47"/>
      <c r="C21" s="47"/>
      <c r="D21" s="35"/>
    </row>
    <row r="22" spans="1:4" ht="20.149999999999999" customHeight="1">
      <c r="A22" s="34" t="s">
        <v>406</v>
      </c>
      <c r="B22" s="47"/>
      <c r="C22" s="47"/>
      <c r="D22" s="35"/>
    </row>
    <row r="23" spans="1:4" ht="20.149999999999999" customHeight="1">
      <c r="A23" s="34" t="s">
        <v>400</v>
      </c>
      <c r="B23" s="47"/>
      <c r="C23" s="47"/>
      <c r="D23" s="35"/>
    </row>
    <row r="24" spans="1:4" ht="20.149999999999999" customHeight="1">
      <c r="A24" s="34" t="s">
        <v>401</v>
      </c>
      <c r="B24" s="47"/>
      <c r="C24" s="47"/>
      <c r="D24" s="35"/>
    </row>
    <row r="25" spans="1:4" ht="20.149999999999999" customHeight="1">
      <c r="A25" s="34" t="s">
        <v>407</v>
      </c>
      <c r="B25" s="47"/>
      <c r="C25" s="47"/>
      <c r="D25" s="35"/>
    </row>
    <row r="26" spans="1:4" ht="20.149999999999999" customHeight="1">
      <c r="A26" s="34" t="s">
        <v>403</v>
      </c>
      <c r="B26" s="47"/>
      <c r="C26" s="47"/>
      <c r="D26" s="35"/>
    </row>
    <row r="27" spans="1:4" ht="20.149999999999999" customHeight="1">
      <c r="A27" s="31" t="s">
        <v>387</v>
      </c>
      <c r="B27" s="47"/>
      <c r="C27" s="47"/>
      <c r="D27" s="35"/>
    </row>
    <row r="28" spans="1:4" ht="20.149999999999999" customHeight="1">
      <c r="A28" s="34" t="s">
        <v>408</v>
      </c>
      <c r="B28" s="47"/>
      <c r="C28" s="47"/>
      <c r="D28" s="35"/>
    </row>
    <row r="29" spans="1:4" ht="20.149999999999999" customHeight="1">
      <c r="A29" s="34" t="s">
        <v>400</v>
      </c>
      <c r="B29" s="47"/>
      <c r="C29" s="47"/>
      <c r="D29" s="35"/>
    </row>
    <row r="30" spans="1:4" ht="20.149999999999999" customHeight="1">
      <c r="A30" s="34" t="s">
        <v>401</v>
      </c>
      <c r="B30" s="47"/>
      <c r="C30" s="47"/>
      <c r="D30" s="35"/>
    </row>
    <row r="31" spans="1:4" ht="20.149999999999999" customHeight="1">
      <c r="A31" s="49" t="s">
        <v>402</v>
      </c>
      <c r="B31" s="47"/>
      <c r="C31" s="47"/>
      <c r="D31" s="35"/>
    </row>
    <row r="32" spans="1:4" ht="20.149999999999999" customHeight="1">
      <c r="A32" s="49" t="s">
        <v>409</v>
      </c>
      <c r="B32" s="47"/>
      <c r="C32" s="47"/>
      <c r="D32" s="35"/>
    </row>
    <row r="33" spans="1:4" ht="20.149999999999999" customHeight="1">
      <c r="A33" s="34" t="s">
        <v>403</v>
      </c>
      <c r="B33" s="47"/>
      <c r="C33" s="47"/>
      <c r="D33" s="35"/>
    </row>
    <row r="34" spans="1:4" ht="20.149999999999999" customHeight="1">
      <c r="A34" s="31" t="s">
        <v>388</v>
      </c>
      <c r="B34" s="47">
        <f>SUM(B35:B38)</f>
        <v>78619</v>
      </c>
      <c r="C34" s="47">
        <f>SUM(C35:C38)</f>
        <v>72902</v>
      </c>
      <c r="D34" s="37">
        <f t="shared" ref="D34:D42" si="1">B34/C34</f>
        <v>1.0784</v>
      </c>
    </row>
    <row r="35" spans="1:4" ht="20.149999999999999" customHeight="1">
      <c r="A35" s="48" t="s">
        <v>399</v>
      </c>
      <c r="B35" s="47">
        <v>38261</v>
      </c>
      <c r="C35" s="47">
        <v>36233</v>
      </c>
      <c r="D35" s="37">
        <f t="shared" si="1"/>
        <v>1.056</v>
      </c>
    </row>
    <row r="36" spans="1:4" ht="20.149999999999999" customHeight="1">
      <c r="A36" s="48" t="s">
        <v>400</v>
      </c>
      <c r="B36" s="47">
        <v>39500</v>
      </c>
      <c r="C36" s="47">
        <v>36000</v>
      </c>
      <c r="D36" s="37">
        <f t="shared" si="1"/>
        <v>1.0972</v>
      </c>
    </row>
    <row r="37" spans="1:4" ht="20.149999999999999" customHeight="1">
      <c r="A37" s="48" t="s">
        <v>401</v>
      </c>
      <c r="B37" s="47">
        <v>88</v>
      </c>
      <c r="C37" s="47">
        <v>189</v>
      </c>
      <c r="D37" s="37">
        <f t="shared" si="1"/>
        <v>0.46560000000000001</v>
      </c>
    </row>
    <row r="38" spans="1:4" ht="20.149999999999999" customHeight="1">
      <c r="A38" s="48" t="s">
        <v>403</v>
      </c>
      <c r="B38" s="47">
        <v>770</v>
      </c>
      <c r="C38" s="47">
        <v>480</v>
      </c>
      <c r="D38" s="37">
        <f t="shared" si="1"/>
        <v>1.6042000000000001</v>
      </c>
    </row>
    <row r="39" spans="1:4" ht="20.149999999999999" customHeight="1">
      <c r="A39" s="31" t="s">
        <v>389</v>
      </c>
      <c r="B39" s="47">
        <f>SUM(B40:B43)</f>
        <v>230646</v>
      </c>
      <c r="C39" s="47">
        <f>SUM(C40:C43)</f>
        <v>227521</v>
      </c>
      <c r="D39" s="37">
        <f t="shared" si="1"/>
        <v>1.0137</v>
      </c>
    </row>
    <row r="40" spans="1:4" ht="20.149999999999999" customHeight="1">
      <c r="A40" s="34" t="s">
        <v>405</v>
      </c>
      <c r="B40" s="47">
        <v>80689</v>
      </c>
      <c r="C40" s="47">
        <v>82444</v>
      </c>
      <c r="D40" s="37">
        <f t="shared" si="1"/>
        <v>0.97870000000000001</v>
      </c>
    </row>
    <row r="41" spans="1:4" ht="20.149999999999999" customHeight="1">
      <c r="A41" s="34" t="s">
        <v>400</v>
      </c>
      <c r="B41" s="47">
        <v>147257</v>
      </c>
      <c r="C41" s="47">
        <v>144277</v>
      </c>
      <c r="D41" s="37">
        <f t="shared" si="1"/>
        <v>1.0206999999999999</v>
      </c>
    </row>
    <row r="42" spans="1:4" ht="20.149999999999999" customHeight="1">
      <c r="A42" s="34" t="s">
        <v>401</v>
      </c>
      <c r="B42" s="47">
        <v>900</v>
      </c>
      <c r="C42" s="47">
        <v>800</v>
      </c>
      <c r="D42" s="37">
        <f t="shared" si="1"/>
        <v>1.125</v>
      </c>
    </row>
    <row r="43" spans="1:4" ht="20.149999999999999" customHeight="1">
      <c r="A43" s="34" t="s">
        <v>403</v>
      </c>
      <c r="B43" s="47">
        <v>1800</v>
      </c>
      <c r="C43" s="47"/>
      <c r="D43" s="35"/>
    </row>
    <row r="44" spans="1:4" s="22" customFormat="1" ht="20.149999999999999" customHeight="1">
      <c r="A44" s="43" t="s">
        <v>149</v>
      </c>
      <c r="B44" s="50">
        <f>SUM(B16,B34,B39)</f>
        <v>562920</v>
      </c>
      <c r="C44" s="50">
        <f>SUM(C16,C34,C39)</f>
        <v>538267</v>
      </c>
      <c r="D44" s="37">
        <f>B44/C44</f>
        <v>1.0458000000000001</v>
      </c>
    </row>
  </sheetData>
  <mergeCells count="1">
    <mergeCell ref="A2:D2"/>
  </mergeCells>
  <phoneticPr fontId="80" type="noConversion"/>
  <conditionalFormatting sqref="A5:A8">
    <cfRule type="expression" dxfId="4" priority="3" stopIfTrue="1">
      <formula>"len($A:$A)=3"</formula>
    </cfRule>
  </conditionalFormatting>
  <conditionalFormatting sqref="A10 A12:A15 A33 A40:A43">
    <cfRule type="expression" dxfId="3" priority="2" stopIfTrue="1">
      <formula>"len($A:$A)=3"</formula>
    </cfRule>
  </conditionalFormatting>
  <conditionalFormatting sqref="A22:A30">
    <cfRule type="expression" dxfId="2" priority="1" stopIfTrue="1">
      <formula>"len($A:$A)=3"</formula>
    </cfRule>
  </conditionalFormatting>
  <pageMargins left="0.70866141732283505" right="0.70866141732283505" top="0.74803149606299202" bottom="0.74803149606299202" header="0.31496062992126" footer="0.31496062992126"/>
  <pageSetup paperSize="9" scale="99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D44"/>
  <sheetViews>
    <sheetView topLeftCell="A26" zoomScale="115" zoomScaleNormal="115" workbookViewId="0">
      <selection activeCell="B45" sqref="B45"/>
    </sheetView>
  </sheetViews>
  <sheetFormatPr defaultColWidth="9" defaultRowHeight="15"/>
  <cols>
    <col min="1" max="1" width="46.33203125" style="23" customWidth="1"/>
    <col min="2" max="2" width="19.75" style="23" customWidth="1"/>
    <col min="3" max="3" width="13.75" style="23" customWidth="1"/>
    <col min="4" max="4" width="14.75" style="23" customWidth="1"/>
    <col min="5" max="16384" width="9" style="23"/>
  </cols>
  <sheetData>
    <row r="1" spans="1:4" ht="19.399999999999999" customHeight="1">
      <c r="A1" s="24" t="s">
        <v>410</v>
      </c>
    </row>
    <row r="2" spans="1:4" ht="26.5" customHeight="1">
      <c r="A2" s="205" t="s">
        <v>49</v>
      </c>
      <c r="B2" s="205"/>
      <c r="C2" s="205"/>
      <c r="D2" s="205"/>
    </row>
    <row r="3" spans="1:4" ht="23.25" customHeight="1">
      <c r="B3" s="25"/>
      <c r="C3" s="26"/>
      <c r="D3" s="27" t="s">
        <v>228</v>
      </c>
    </row>
    <row r="4" spans="1:4" ht="44.5" customHeight="1">
      <c r="A4" s="28" t="s">
        <v>60</v>
      </c>
      <c r="B4" s="29" t="s">
        <v>61</v>
      </c>
      <c r="C4" s="30" t="s">
        <v>62</v>
      </c>
      <c r="D4" s="30" t="s">
        <v>63</v>
      </c>
    </row>
    <row r="5" spans="1:4" ht="20.149999999999999" customHeight="1">
      <c r="A5" s="31" t="s">
        <v>391</v>
      </c>
      <c r="B5" s="32"/>
      <c r="C5" s="32"/>
      <c r="D5" s="33"/>
    </row>
    <row r="6" spans="1:4" ht="20.149999999999999" customHeight="1">
      <c r="A6" s="34" t="s">
        <v>411</v>
      </c>
      <c r="B6" s="32"/>
      <c r="C6" s="32"/>
      <c r="D6" s="33"/>
    </row>
    <row r="7" spans="1:4" ht="20.149999999999999" customHeight="1">
      <c r="A7" s="34" t="s">
        <v>412</v>
      </c>
      <c r="B7" s="32"/>
      <c r="C7" s="32"/>
      <c r="D7" s="33"/>
    </row>
    <row r="8" spans="1:4" ht="20.149999999999999" customHeight="1">
      <c r="A8" s="34" t="s">
        <v>413</v>
      </c>
      <c r="B8" s="32"/>
      <c r="C8" s="32"/>
      <c r="D8" s="33"/>
    </row>
    <row r="9" spans="1:4" ht="20.149999999999999" customHeight="1">
      <c r="A9" s="34" t="s">
        <v>414</v>
      </c>
      <c r="B9" s="32"/>
      <c r="C9" s="32"/>
      <c r="D9" s="33"/>
    </row>
    <row r="10" spans="1:4" ht="20.149999999999999" customHeight="1">
      <c r="A10" s="34" t="s">
        <v>415</v>
      </c>
      <c r="B10" s="32"/>
      <c r="C10" s="32"/>
      <c r="D10" s="33"/>
    </row>
    <row r="11" spans="1:4" ht="20.149999999999999" customHeight="1">
      <c r="A11" s="31" t="s">
        <v>392</v>
      </c>
      <c r="B11" s="35"/>
      <c r="C11" s="35"/>
      <c r="D11" s="35"/>
    </row>
    <row r="12" spans="1:4" ht="20.149999999999999" customHeight="1">
      <c r="A12" s="36" t="s">
        <v>416</v>
      </c>
      <c r="B12" s="35"/>
      <c r="C12" s="35"/>
      <c r="D12" s="35"/>
    </row>
    <row r="13" spans="1:4" ht="20.149999999999999" customHeight="1">
      <c r="A13" s="36" t="s">
        <v>417</v>
      </c>
      <c r="B13" s="35"/>
      <c r="C13" s="35"/>
      <c r="D13" s="35"/>
    </row>
    <row r="14" spans="1:4" ht="20.149999999999999" customHeight="1">
      <c r="A14" s="34" t="s">
        <v>413</v>
      </c>
      <c r="B14" s="35"/>
      <c r="C14" s="35"/>
      <c r="D14" s="35"/>
    </row>
    <row r="15" spans="1:4" ht="20.149999999999999" customHeight="1">
      <c r="A15" s="36" t="s">
        <v>418</v>
      </c>
      <c r="B15" s="35"/>
      <c r="C15" s="35"/>
      <c r="D15" s="35"/>
    </row>
    <row r="16" spans="1:4" ht="20.149999999999999" customHeight="1">
      <c r="A16" s="36" t="s">
        <v>419</v>
      </c>
      <c r="B16" s="35"/>
      <c r="C16" s="35"/>
      <c r="D16" s="35"/>
    </row>
    <row r="17" spans="1:4" ht="20.149999999999999" customHeight="1">
      <c r="A17" s="36" t="s">
        <v>420</v>
      </c>
      <c r="B17" s="35"/>
      <c r="C17" s="35"/>
      <c r="D17" s="35"/>
    </row>
    <row r="18" spans="1:4" ht="20.149999999999999" customHeight="1">
      <c r="A18" s="36" t="s">
        <v>421</v>
      </c>
      <c r="B18" s="35"/>
      <c r="C18" s="35"/>
      <c r="D18" s="35"/>
    </row>
    <row r="19" spans="1:4" ht="20.149999999999999" customHeight="1">
      <c r="A19" s="36" t="s">
        <v>415</v>
      </c>
      <c r="B19" s="35"/>
      <c r="C19" s="35"/>
      <c r="D19" s="35"/>
    </row>
    <row r="20" spans="1:4" ht="20.149999999999999" customHeight="1">
      <c r="A20" s="31" t="s">
        <v>393</v>
      </c>
      <c r="B20" s="35">
        <f>SUM(B21:B23)</f>
        <v>237292</v>
      </c>
      <c r="C20" s="35">
        <f>SUM(C21:C23)</f>
        <v>233139</v>
      </c>
      <c r="D20" s="37">
        <f t="shared" ref="D20:D23" si="0">B20/C20</f>
        <v>1.0178</v>
      </c>
    </row>
    <row r="21" spans="1:4" ht="20.149999999999999" customHeight="1">
      <c r="A21" s="38" t="s">
        <v>422</v>
      </c>
      <c r="B21" s="35">
        <v>166295</v>
      </c>
      <c r="C21" s="35">
        <v>155478</v>
      </c>
      <c r="D21" s="37">
        <f t="shared" si="0"/>
        <v>1.0696000000000001</v>
      </c>
    </row>
    <row r="22" spans="1:4" ht="20.149999999999999" customHeight="1">
      <c r="A22" s="38" t="s">
        <v>423</v>
      </c>
      <c r="B22" s="35">
        <v>56513</v>
      </c>
      <c r="C22" s="35">
        <v>60420</v>
      </c>
      <c r="D22" s="37">
        <f t="shared" si="0"/>
        <v>0.93530000000000002</v>
      </c>
    </row>
    <row r="23" spans="1:4" ht="20.149999999999999" customHeight="1">
      <c r="A23" s="38" t="s">
        <v>415</v>
      </c>
      <c r="B23" s="35">
        <v>14484</v>
      </c>
      <c r="C23" s="35">
        <v>17241</v>
      </c>
      <c r="D23" s="37">
        <f t="shared" si="0"/>
        <v>0.84009999999999996</v>
      </c>
    </row>
    <row r="24" spans="1:4" ht="20.149999999999999" customHeight="1">
      <c r="A24" s="31" t="s">
        <v>394</v>
      </c>
      <c r="B24" s="35"/>
      <c r="C24" s="35"/>
      <c r="D24" s="35"/>
    </row>
    <row r="25" spans="1:4" ht="20.149999999999999" customHeight="1">
      <c r="A25" s="39" t="s">
        <v>424</v>
      </c>
      <c r="B25" s="35"/>
      <c r="C25" s="35"/>
      <c r="D25" s="35"/>
    </row>
    <row r="26" spans="1:4" ht="20.149999999999999" customHeight="1">
      <c r="A26" s="39" t="s">
        <v>425</v>
      </c>
      <c r="B26" s="35"/>
      <c r="C26" s="35"/>
      <c r="D26" s="35"/>
    </row>
    <row r="27" spans="1:4" ht="20.149999999999999" customHeight="1">
      <c r="A27" s="39" t="s">
        <v>426</v>
      </c>
      <c r="B27" s="35"/>
      <c r="C27" s="35"/>
      <c r="D27" s="35"/>
    </row>
    <row r="28" spans="1:4" ht="20.149999999999999" customHeight="1">
      <c r="A28" s="39" t="s">
        <v>427</v>
      </c>
      <c r="B28" s="35"/>
      <c r="C28" s="35"/>
      <c r="D28" s="35"/>
    </row>
    <row r="29" spans="1:4" ht="20.149999999999999" customHeight="1">
      <c r="A29" s="39" t="s">
        <v>415</v>
      </c>
      <c r="B29" s="35"/>
      <c r="C29" s="35"/>
      <c r="D29" s="35"/>
    </row>
    <row r="30" spans="1:4" ht="20.149999999999999" customHeight="1">
      <c r="A30" s="31" t="s">
        <v>395</v>
      </c>
      <c r="B30" s="35"/>
      <c r="C30" s="35"/>
      <c r="D30" s="35"/>
    </row>
    <row r="31" spans="1:4" ht="20.149999999999999" customHeight="1">
      <c r="A31" s="40" t="s">
        <v>428</v>
      </c>
      <c r="B31" s="35"/>
      <c r="C31" s="35"/>
      <c r="D31" s="35"/>
    </row>
    <row r="32" spans="1:4" ht="20.149999999999999" customHeight="1">
      <c r="A32" s="40" t="s">
        <v>429</v>
      </c>
      <c r="B32" s="35"/>
      <c r="C32" s="35"/>
      <c r="D32" s="35"/>
    </row>
    <row r="33" spans="1:4" ht="20.149999999999999" customHeight="1">
      <c r="A33" s="34" t="s">
        <v>430</v>
      </c>
      <c r="B33" s="35"/>
      <c r="C33" s="35"/>
      <c r="D33" s="35"/>
    </row>
    <row r="34" spans="1:4" ht="20.149999999999999" customHeight="1">
      <c r="A34" s="40" t="s">
        <v>415</v>
      </c>
      <c r="B34" s="35"/>
      <c r="C34" s="35"/>
      <c r="D34" s="35"/>
    </row>
    <row r="35" spans="1:4" ht="20.149999999999999" customHeight="1">
      <c r="A35" s="31" t="s">
        <v>396</v>
      </c>
      <c r="B35" s="35">
        <f>SUM(B36:B37)</f>
        <v>81469</v>
      </c>
      <c r="C35" s="35">
        <f>SUM(C36:C37)</f>
        <v>77902</v>
      </c>
      <c r="D35" s="37">
        <f>B35/C35</f>
        <v>1.0458000000000001</v>
      </c>
    </row>
    <row r="36" spans="1:4" ht="20.149999999999999" customHeight="1">
      <c r="A36" s="41" t="s">
        <v>411</v>
      </c>
      <c r="B36" s="35">
        <v>79759</v>
      </c>
      <c r="C36" s="35">
        <v>75862</v>
      </c>
      <c r="D36" s="37">
        <f>B36/C36</f>
        <v>1.0513999999999999</v>
      </c>
    </row>
    <row r="37" spans="1:4" ht="20.149999999999999" customHeight="1">
      <c r="A37" s="41" t="s">
        <v>415</v>
      </c>
      <c r="B37" s="35">
        <v>1710</v>
      </c>
      <c r="C37" s="35">
        <v>2040</v>
      </c>
      <c r="D37" s="37">
        <f t="shared" ref="D37:D42" si="1">B37/C37</f>
        <v>0.83819999999999995</v>
      </c>
    </row>
    <row r="38" spans="1:4" ht="20.149999999999999" customHeight="1">
      <c r="A38" s="31" t="s">
        <v>397</v>
      </c>
      <c r="B38" s="35">
        <f>SUM(B39:B41)</f>
        <v>223387</v>
      </c>
      <c r="C38" s="35">
        <f>SUM(C39:C41)</f>
        <v>218354</v>
      </c>
      <c r="D38" s="37">
        <f t="shared" si="1"/>
        <v>1.0229999999999999</v>
      </c>
    </row>
    <row r="39" spans="1:4" ht="20.149999999999999" customHeight="1">
      <c r="A39" s="42" t="s">
        <v>431</v>
      </c>
      <c r="B39" s="35">
        <v>194387</v>
      </c>
      <c r="C39" s="35">
        <v>186854</v>
      </c>
      <c r="D39" s="37">
        <f t="shared" si="1"/>
        <v>1.0403</v>
      </c>
    </row>
    <row r="40" spans="1:4" ht="20.149999999999999" customHeight="1">
      <c r="A40" s="42" t="s">
        <v>432</v>
      </c>
      <c r="B40" s="35">
        <v>29000</v>
      </c>
      <c r="C40" s="35">
        <v>31500</v>
      </c>
      <c r="D40" s="37">
        <f t="shared" si="1"/>
        <v>0.92059999999999997</v>
      </c>
    </row>
    <row r="41" spans="1:4" ht="20.149999999999999" customHeight="1">
      <c r="A41" s="42" t="s">
        <v>415</v>
      </c>
      <c r="B41" s="35"/>
      <c r="C41" s="35"/>
      <c r="D41" s="35"/>
    </row>
    <row r="42" spans="1:4" s="22" customFormat="1" ht="20.149999999999999" customHeight="1">
      <c r="A42" s="43" t="s">
        <v>149</v>
      </c>
      <c r="B42" s="44">
        <f>SUM(B20,B35,B38)</f>
        <v>542148</v>
      </c>
      <c r="C42" s="44">
        <f>SUM(C20,C35,C38)</f>
        <v>529395</v>
      </c>
      <c r="D42" s="37">
        <f t="shared" si="1"/>
        <v>1.0241</v>
      </c>
    </row>
    <row r="44" spans="1:4">
      <c r="A44" s="45"/>
      <c r="B44" s="45"/>
      <c r="C44" s="45"/>
      <c r="D44" s="45"/>
    </row>
  </sheetData>
  <mergeCells count="1">
    <mergeCell ref="A2:D2"/>
  </mergeCells>
  <phoneticPr fontId="80" type="noConversion"/>
  <conditionalFormatting sqref="A5:A10 A30:A34">
    <cfRule type="expression" dxfId="1" priority="3" stopIfTrue="1">
      <formula>"len($A:$A)=3"</formula>
    </cfRule>
  </conditionalFormatting>
  <conditionalFormatting sqref="A14">
    <cfRule type="expression" dxfId="0" priority="2" stopIfTrue="1">
      <formula>"len($A:$A)=3"</formula>
    </cfRule>
  </conditionalFormatting>
  <pageMargins left="0.70866141732283505" right="0.70866141732283505" top="0.74803149606299202" bottom="0.74803149606299202" header="0.31496062992126" footer="0.31496062992126"/>
  <pageSetup paperSize="9" scale="9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G19"/>
  <sheetViews>
    <sheetView workbookViewId="0">
      <pane xSplit="1" ySplit="5" topLeftCell="B14" activePane="bottomRight" state="frozen"/>
      <selection pane="topRight"/>
      <selection pane="bottomLeft"/>
      <selection pane="bottomRight" activeCell="C11" sqref="C11"/>
    </sheetView>
  </sheetViews>
  <sheetFormatPr defaultColWidth="10" defaultRowHeight="15"/>
  <cols>
    <col min="1" max="1" width="23.83203125" style="18" customWidth="1"/>
    <col min="2" max="2" width="14.5" style="4" customWidth="1"/>
    <col min="3" max="7" width="11.08203125" style="4" customWidth="1"/>
    <col min="8" max="240" width="10" style="4"/>
    <col min="241" max="241" width="22.75" style="4" customWidth="1"/>
    <col min="242" max="247" width="13.75" style="4" customWidth="1"/>
    <col min="248" max="248" width="9.75" style="4" customWidth="1"/>
    <col min="249" max="496" width="10" style="4"/>
    <col min="497" max="497" width="22.75" style="4" customWidth="1"/>
    <col min="498" max="503" width="13.75" style="4" customWidth="1"/>
    <col min="504" max="504" width="9.75" style="4" customWidth="1"/>
    <col min="505" max="752" width="10" style="4"/>
    <col min="753" max="753" width="22.75" style="4" customWidth="1"/>
    <col min="754" max="759" width="13.75" style="4" customWidth="1"/>
    <col min="760" max="760" width="9.75" style="4" customWidth="1"/>
    <col min="761" max="1008" width="10" style="4"/>
    <col min="1009" max="1009" width="22.75" style="4" customWidth="1"/>
    <col min="1010" max="1015" width="13.75" style="4" customWidth="1"/>
    <col min="1016" max="1016" width="9.75" style="4" customWidth="1"/>
    <col min="1017" max="1264" width="10" style="4"/>
    <col min="1265" max="1265" width="22.75" style="4" customWidth="1"/>
    <col min="1266" max="1271" width="13.75" style="4" customWidth="1"/>
    <col min="1272" max="1272" width="9.75" style="4" customWidth="1"/>
    <col min="1273" max="1520" width="10" style="4"/>
    <col min="1521" max="1521" width="22.75" style="4" customWidth="1"/>
    <col min="1522" max="1527" width="13.75" style="4" customWidth="1"/>
    <col min="1528" max="1528" width="9.75" style="4" customWidth="1"/>
    <col min="1529" max="1776" width="10" style="4"/>
    <col min="1777" max="1777" width="22.75" style="4" customWidth="1"/>
    <col min="1778" max="1783" width="13.75" style="4" customWidth="1"/>
    <col min="1784" max="1784" width="9.75" style="4" customWidth="1"/>
    <col min="1785" max="2032" width="10" style="4"/>
    <col min="2033" max="2033" width="22.75" style="4" customWidth="1"/>
    <col min="2034" max="2039" width="13.75" style="4" customWidth="1"/>
    <col min="2040" max="2040" width="9.75" style="4" customWidth="1"/>
    <col min="2041" max="2288" width="10" style="4"/>
    <col min="2289" max="2289" width="22.75" style="4" customWidth="1"/>
    <col min="2290" max="2295" width="13.75" style="4" customWidth="1"/>
    <col min="2296" max="2296" width="9.75" style="4" customWidth="1"/>
    <col min="2297" max="2544" width="10" style="4"/>
    <col min="2545" max="2545" width="22.75" style="4" customWidth="1"/>
    <col min="2546" max="2551" width="13.75" style="4" customWidth="1"/>
    <col min="2552" max="2552" width="9.75" style="4" customWidth="1"/>
    <col min="2553" max="2800" width="10" style="4"/>
    <col min="2801" max="2801" width="22.75" style="4" customWidth="1"/>
    <col min="2802" max="2807" width="13.75" style="4" customWidth="1"/>
    <col min="2808" max="2808" width="9.75" style="4" customWidth="1"/>
    <col min="2809" max="3056" width="10" style="4"/>
    <col min="3057" max="3057" width="22.75" style="4" customWidth="1"/>
    <col min="3058" max="3063" width="13.75" style="4" customWidth="1"/>
    <col min="3064" max="3064" width="9.75" style="4" customWidth="1"/>
    <col min="3065" max="3312" width="10" style="4"/>
    <col min="3313" max="3313" width="22.75" style="4" customWidth="1"/>
    <col min="3314" max="3319" width="13.75" style="4" customWidth="1"/>
    <col min="3320" max="3320" width="9.75" style="4" customWidth="1"/>
    <col min="3321" max="3568" width="10" style="4"/>
    <col min="3569" max="3569" width="22.75" style="4" customWidth="1"/>
    <col min="3570" max="3575" width="13.75" style="4" customWidth="1"/>
    <col min="3576" max="3576" width="9.75" style="4" customWidth="1"/>
    <col min="3577" max="3824" width="10" style="4"/>
    <col min="3825" max="3825" width="22.75" style="4" customWidth="1"/>
    <col min="3826" max="3831" width="13.75" style="4" customWidth="1"/>
    <col min="3832" max="3832" width="9.75" style="4" customWidth="1"/>
    <col min="3833" max="4080" width="10" style="4"/>
    <col min="4081" max="4081" width="22.75" style="4" customWidth="1"/>
    <col min="4082" max="4087" width="13.75" style="4" customWidth="1"/>
    <col min="4088" max="4088" width="9.75" style="4" customWidth="1"/>
    <col min="4089" max="4336" width="10" style="4"/>
    <col min="4337" max="4337" width="22.75" style="4" customWidth="1"/>
    <col min="4338" max="4343" width="13.75" style="4" customWidth="1"/>
    <col min="4344" max="4344" width="9.75" style="4" customWidth="1"/>
    <col min="4345" max="4592" width="10" style="4"/>
    <col min="4593" max="4593" width="22.75" style="4" customWidth="1"/>
    <col min="4594" max="4599" width="13.75" style="4" customWidth="1"/>
    <col min="4600" max="4600" width="9.75" style="4" customWidth="1"/>
    <col min="4601" max="4848" width="10" style="4"/>
    <col min="4849" max="4849" width="22.75" style="4" customWidth="1"/>
    <col min="4850" max="4855" width="13.75" style="4" customWidth="1"/>
    <col min="4856" max="4856" width="9.75" style="4" customWidth="1"/>
    <col min="4857" max="5104" width="10" style="4"/>
    <col min="5105" max="5105" width="22.75" style="4" customWidth="1"/>
    <col min="5106" max="5111" width="13.75" style="4" customWidth="1"/>
    <col min="5112" max="5112" width="9.75" style="4" customWidth="1"/>
    <col min="5113" max="5360" width="10" style="4"/>
    <col min="5361" max="5361" width="22.75" style="4" customWidth="1"/>
    <col min="5362" max="5367" width="13.75" style="4" customWidth="1"/>
    <col min="5368" max="5368" width="9.75" style="4" customWidth="1"/>
    <col min="5369" max="5616" width="10" style="4"/>
    <col min="5617" max="5617" width="22.75" style="4" customWidth="1"/>
    <col min="5618" max="5623" width="13.75" style="4" customWidth="1"/>
    <col min="5624" max="5624" width="9.75" style="4" customWidth="1"/>
    <col min="5625" max="5872" width="10" style="4"/>
    <col min="5873" max="5873" width="22.75" style="4" customWidth="1"/>
    <col min="5874" max="5879" width="13.75" style="4" customWidth="1"/>
    <col min="5880" max="5880" width="9.75" style="4" customWidth="1"/>
    <col min="5881" max="6128" width="10" style="4"/>
    <col min="6129" max="6129" width="22.75" style="4" customWidth="1"/>
    <col min="6130" max="6135" width="13.75" style="4" customWidth="1"/>
    <col min="6136" max="6136" width="9.75" style="4" customWidth="1"/>
    <col min="6137" max="6384" width="10" style="4"/>
    <col min="6385" max="6385" width="22.75" style="4" customWidth="1"/>
    <col min="6386" max="6391" width="13.75" style="4" customWidth="1"/>
    <col min="6392" max="6392" width="9.75" style="4" customWidth="1"/>
    <col min="6393" max="6640" width="10" style="4"/>
    <col min="6641" max="6641" width="22.75" style="4" customWidth="1"/>
    <col min="6642" max="6647" width="13.75" style="4" customWidth="1"/>
    <col min="6648" max="6648" width="9.75" style="4" customWidth="1"/>
    <col min="6649" max="6896" width="10" style="4"/>
    <col min="6897" max="6897" width="22.75" style="4" customWidth="1"/>
    <col min="6898" max="6903" width="13.75" style="4" customWidth="1"/>
    <col min="6904" max="6904" width="9.75" style="4" customWidth="1"/>
    <col min="6905" max="7152" width="10" style="4"/>
    <col min="7153" max="7153" width="22.75" style="4" customWidth="1"/>
    <col min="7154" max="7159" width="13.75" style="4" customWidth="1"/>
    <col min="7160" max="7160" width="9.75" style="4" customWidth="1"/>
    <col min="7161" max="7408" width="10" style="4"/>
    <col min="7409" max="7409" width="22.75" style="4" customWidth="1"/>
    <col min="7410" max="7415" width="13.75" style="4" customWidth="1"/>
    <col min="7416" max="7416" width="9.75" style="4" customWidth="1"/>
    <col min="7417" max="7664" width="10" style="4"/>
    <col min="7665" max="7665" width="22.75" style="4" customWidth="1"/>
    <col min="7666" max="7671" width="13.75" style="4" customWidth="1"/>
    <col min="7672" max="7672" width="9.75" style="4" customWidth="1"/>
    <col min="7673" max="7920" width="10" style="4"/>
    <col min="7921" max="7921" width="22.75" style="4" customWidth="1"/>
    <col min="7922" max="7927" width="13.75" style="4" customWidth="1"/>
    <col min="7928" max="7928" width="9.75" style="4" customWidth="1"/>
    <col min="7929" max="8176" width="10" style="4"/>
    <col min="8177" max="8177" width="22.75" style="4" customWidth="1"/>
    <col min="8178" max="8183" width="13.75" style="4" customWidth="1"/>
    <col min="8184" max="8184" width="9.75" style="4" customWidth="1"/>
    <col min="8185" max="8432" width="10" style="4"/>
    <col min="8433" max="8433" width="22.75" style="4" customWidth="1"/>
    <col min="8434" max="8439" width="13.75" style="4" customWidth="1"/>
    <col min="8440" max="8440" width="9.75" style="4" customWidth="1"/>
    <col min="8441" max="8688" width="10" style="4"/>
    <col min="8689" max="8689" width="22.75" style="4" customWidth="1"/>
    <col min="8690" max="8695" width="13.75" style="4" customWidth="1"/>
    <col min="8696" max="8696" width="9.75" style="4" customWidth="1"/>
    <col min="8697" max="8944" width="10" style="4"/>
    <col min="8945" max="8945" width="22.75" style="4" customWidth="1"/>
    <col min="8946" max="8951" width="13.75" style="4" customWidth="1"/>
    <col min="8952" max="8952" width="9.75" style="4" customWidth="1"/>
    <col min="8953" max="9200" width="10" style="4"/>
    <col min="9201" max="9201" width="22.75" style="4" customWidth="1"/>
    <col min="9202" max="9207" width="13.75" style="4" customWidth="1"/>
    <col min="9208" max="9208" width="9.75" style="4" customWidth="1"/>
    <col min="9209" max="9456" width="10" style="4"/>
    <col min="9457" max="9457" width="22.75" style="4" customWidth="1"/>
    <col min="9458" max="9463" width="13.75" style="4" customWidth="1"/>
    <col min="9464" max="9464" width="9.75" style="4" customWidth="1"/>
    <col min="9465" max="9712" width="10" style="4"/>
    <col min="9713" max="9713" width="22.75" style="4" customWidth="1"/>
    <col min="9714" max="9719" width="13.75" style="4" customWidth="1"/>
    <col min="9720" max="9720" width="9.75" style="4" customWidth="1"/>
    <col min="9721" max="9968" width="10" style="4"/>
    <col min="9969" max="9969" width="22.75" style="4" customWidth="1"/>
    <col min="9970" max="9975" width="13.75" style="4" customWidth="1"/>
    <col min="9976" max="9976" width="9.75" style="4" customWidth="1"/>
    <col min="9977" max="10224" width="10" style="4"/>
    <col min="10225" max="10225" width="22.75" style="4" customWidth="1"/>
    <col min="10226" max="10231" width="13.75" style="4" customWidth="1"/>
    <col min="10232" max="10232" width="9.75" style="4" customWidth="1"/>
    <col min="10233" max="10480" width="10" style="4"/>
    <col min="10481" max="10481" width="22.75" style="4" customWidth="1"/>
    <col min="10482" max="10487" width="13.75" style="4" customWidth="1"/>
    <col min="10488" max="10488" width="9.75" style="4" customWidth="1"/>
    <col min="10489" max="10736" width="10" style="4"/>
    <col min="10737" max="10737" width="22.75" style="4" customWidth="1"/>
    <col min="10738" max="10743" width="13.75" style="4" customWidth="1"/>
    <col min="10744" max="10744" width="9.75" style="4" customWidth="1"/>
    <col min="10745" max="10992" width="10" style="4"/>
    <col min="10993" max="10993" width="22.75" style="4" customWidth="1"/>
    <col min="10994" max="10999" width="13.75" style="4" customWidth="1"/>
    <col min="11000" max="11000" width="9.75" style="4" customWidth="1"/>
    <col min="11001" max="11248" width="10" style="4"/>
    <col min="11249" max="11249" width="22.75" style="4" customWidth="1"/>
    <col min="11250" max="11255" width="13.75" style="4" customWidth="1"/>
    <col min="11256" max="11256" width="9.75" style="4" customWidth="1"/>
    <col min="11257" max="11504" width="10" style="4"/>
    <col min="11505" max="11505" width="22.75" style="4" customWidth="1"/>
    <col min="11506" max="11511" width="13.75" style="4" customWidth="1"/>
    <col min="11512" max="11512" width="9.75" style="4" customWidth="1"/>
    <col min="11513" max="11760" width="10" style="4"/>
    <col min="11761" max="11761" width="22.75" style="4" customWidth="1"/>
    <col min="11762" max="11767" width="13.75" style="4" customWidth="1"/>
    <col min="11768" max="11768" width="9.75" style="4" customWidth="1"/>
    <col min="11769" max="12016" width="10" style="4"/>
    <col min="12017" max="12017" width="22.75" style="4" customWidth="1"/>
    <col min="12018" max="12023" width="13.75" style="4" customWidth="1"/>
    <col min="12024" max="12024" width="9.75" style="4" customWidth="1"/>
    <col min="12025" max="12272" width="10" style="4"/>
    <col min="12273" max="12273" width="22.75" style="4" customWidth="1"/>
    <col min="12274" max="12279" width="13.75" style="4" customWidth="1"/>
    <col min="12280" max="12280" width="9.75" style="4" customWidth="1"/>
    <col min="12281" max="12528" width="10" style="4"/>
    <col min="12529" max="12529" width="22.75" style="4" customWidth="1"/>
    <col min="12530" max="12535" width="13.75" style="4" customWidth="1"/>
    <col min="12536" max="12536" width="9.75" style="4" customWidth="1"/>
    <col min="12537" max="12784" width="10" style="4"/>
    <col min="12785" max="12785" width="22.75" style="4" customWidth="1"/>
    <col min="12786" max="12791" width="13.75" style="4" customWidth="1"/>
    <col min="12792" max="12792" width="9.75" style="4" customWidth="1"/>
    <col min="12793" max="13040" width="10" style="4"/>
    <col min="13041" max="13041" width="22.75" style="4" customWidth="1"/>
    <col min="13042" max="13047" width="13.75" style="4" customWidth="1"/>
    <col min="13048" max="13048" width="9.75" style="4" customWidth="1"/>
    <col min="13049" max="13296" width="10" style="4"/>
    <col min="13297" max="13297" width="22.75" style="4" customWidth="1"/>
    <col min="13298" max="13303" width="13.75" style="4" customWidth="1"/>
    <col min="13304" max="13304" width="9.75" style="4" customWidth="1"/>
    <col min="13305" max="13552" width="10" style="4"/>
    <col min="13553" max="13553" width="22.75" style="4" customWidth="1"/>
    <col min="13554" max="13559" width="13.75" style="4" customWidth="1"/>
    <col min="13560" max="13560" width="9.75" style="4" customWidth="1"/>
    <col min="13561" max="13808" width="10" style="4"/>
    <col min="13809" max="13809" width="22.75" style="4" customWidth="1"/>
    <col min="13810" max="13815" width="13.75" style="4" customWidth="1"/>
    <col min="13816" max="13816" width="9.75" style="4" customWidth="1"/>
    <col min="13817" max="14064" width="10" style="4"/>
    <col min="14065" max="14065" width="22.75" style="4" customWidth="1"/>
    <col min="14066" max="14071" width="13.75" style="4" customWidth="1"/>
    <col min="14072" max="14072" width="9.75" style="4" customWidth="1"/>
    <col min="14073" max="14320" width="10" style="4"/>
    <col min="14321" max="14321" width="22.75" style="4" customWidth="1"/>
    <col min="14322" max="14327" width="13.75" style="4" customWidth="1"/>
    <col min="14328" max="14328" width="9.75" style="4" customWidth="1"/>
    <col min="14329" max="14576" width="10" style="4"/>
    <col min="14577" max="14577" width="22.75" style="4" customWidth="1"/>
    <col min="14578" max="14583" width="13.75" style="4" customWidth="1"/>
    <col min="14584" max="14584" width="9.75" style="4" customWidth="1"/>
    <col min="14585" max="14832" width="10" style="4"/>
    <col min="14833" max="14833" width="22.75" style="4" customWidth="1"/>
    <col min="14834" max="14839" width="13.75" style="4" customWidth="1"/>
    <col min="14840" max="14840" width="9.75" style="4" customWidth="1"/>
    <col min="14841" max="15088" width="10" style="4"/>
    <col min="15089" max="15089" width="22.75" style="4" customWidth="1"/>
    <col min="15090" max="15095" width="13.75" style="4" customWidth="1"/>
    <col min="15096" max="15096" width="9.75" style="4" customWidth="1"/>
    <col min="15097" max="15344" width="10" style="4"/>
    <col min="15345" max="15345" width="22.75" style="4" customWidth="1"/>
    <col min="15346" max="15351" width="13.75" style="4" customWidth="1"/>
    <col min="15352" max="15352" width="9.75" style="4" customWidth="1"/>
    <col min="15353" max="15600" width="10" style="4"/>
    <col min="15601" max="15601" width="22.75" style="4" customWidth="1"/>
    <col min="15602" max="15607" width="13.75" style="4" customWidth="1"/>
    <col min="15608" max="15608" width="9.75" style="4" customWidth="1"/>
    <col min="15609" max="15856" width="10" style="4"/>
    <col min="15857" max="15857" width="22.75" style="4" customWidth="1"/>
    <col min="15858" max="15863" width="13.75" style="4" customWidth="1"/>
    <col min="15864" max="15864" width="9.75" style="4" customWidth="1"/>
    <col min="15865" max="16112" width="10" style="4"/>
    <col min="16113" max="16113" width="22.75" style="4" customWidth="1"/>
    <col min="16114" max="16119" width="13.75" style="4" customWidth="1"/>
    <col min="16120" max="16120" width="9.75" style="4" customWidth="1"/>
    <col min="16121" max="16384" width="10" style="4"/>
  </cols>
  <sheetData>
    <row r="1" spans="1:7" ht="19.5" customHeight="1">
      <c r="A1" s="5" t="s">
        <v>433</v>
      </c>
    </row>
    <row r="2" spans="1:7" ht="23.5">
      <c r="A2" s="206" t="s">
        <v>51</v>
      </c>
      <c r="B2" s="206"/>
      <c r="C2" s="206"/>
      <c r="D2" s="206"/>
      <c r="E2" s="206"/>
      <c r="F2" s="206"/>
      <c r="G2" s="206"/>
    </row>
    <row r="3" spans="1:7" ht="23.25" customHeight="1">
      <c r="A3" s="11"/>
      <c r="B3" s="11"/>
      <c r="G3" s="6" t="s">
        <v>434</v>
      </c>
    </row>
    <row r="4" spans="1:7" ht="32.25" customHeight="1">
      <c r="A4" s="207" t="s">
        <v>276</v>
      </c>
      <c r="B4" s="207" t="s">
        <v>435</v>
      </c>
      <c r="C4" s="207"/>
      <c r="D4" s="207"/>
      <c r="E4" s="207" t="s">
        <v>436</v>
      </c>
      <c r="F4" s="207"/>
      <c r="G4" s="207"/>
    </row>
    <row r="5" spans="1:7" ht="32.25" customHeight="1">
      <c r="A5" s="208"/>
      <c r="B5" s="1" t="s">
        <v>277</v>
      </c>
      <c r="C5" s="1" t="s">
        <v>437</v>
      </c>
      <c r="D5" s="1" t="s">
        <v>438</v>
      </c>
      <c r="E5" s="1" t="s">
        <v>277</v>
      </c>
      <c r="F5" s="1" t="s">
        <v>437</v>
      </c>
      <c r="G5" s="1" t="s">
        <v>438</v>
      </c>
    </row>
    <row r="6" spans="1:7" ht="33" customHeight="1">
      <c r="A6" s="19" t="s">
        <v>439</v>
      </c>
      <c r="B6" s="15">
        <v>1113.42</v>
      </c>
      <c r="C6" s="15">
        <v>414.89</v>
      </c>
      <c r="D6" s="15">
        <v>698.53</v>
      </c>
      <c r="E6" s="15">
        <f t="shared" ref="E6:G6" si="0">E7+E8</f>
        <v>1087.4100000000001</v>
      </c>
      <c r="F6" s="15">
        <f t="shared" si="0"/>
        <v>398.1</v>
      </c>
      <c r="G6" s="15">
        <f t="shared" si="0"/>
        <v>689.31</v>
      </c>
    </row>
    <row r="7" spans="1:7" ht="33" customHeight="1">
      <c r="A7" s="19" t="s">
        <v>440</v>
      </c>
      <c r="B7" s="17">
        <v>225.54</v>
      </c>
      <c r="C7" s="17">
        <v>74.569999999999993</v>
      </c>
      <c r="D7" s="17">
        <v>150.97</v>
      </c>
      <c r="E7" s="21">
        <v>218.9</v>
      </c>
      <c r="F7" s="21">
        <v>72.2</v>
      </c>
      <c r="G7" s="21">
        <v>146.69999999999999</v>
      </c>
    </row>
    <row r="8" spans="1:7" ht="33" customHeight="1">
      <c r="A8" s="19" t="s">
        <v>441</v>
      </c>
      <c r="B8" s="15">
        <v>887.88</v>
      </c>
      <c r="C8" s="15">
        <v>340.32</v>
      </c>
      <c r="D8" s="15">
        <v>547.55849999999998</v>
      </c>
      <c r="E8" s="21">
        <f t="shared" ref="E8:G8" si="1">SUM(E9:E19)</f>
        <v>868.51</v>
      </c>
      <c r="F8" s="21">
        <f t="shared" si="1"/>
        <v>325.89999999999998</v>
      </c>
      <c r="G8" s="21">
        <f t="shared" si="1"/>
        <v>542.61</v>
      </c>
    </row>
    <row r="9" spans="1:7" ht="33" customHeight="1">
      <c r="A9" s="20" t="s">
        <v>442</v>
      </c>
      <c r="B9" s="17">
        <v>91.17</v>
      </c>
      <c r="C9" s="17">
        <v>26.26</v>
      </c>
      <c r="D9" s="17">
        <v>64.91</v>
      </c>
      <c r="E9" s="21">
        <f t="shared" ref="E9:E19" si="2">F9+G9</f>
        <v>89.19</v>
      </c>
      <c r="F9" s="21">
        <v>24.69</v>
      </c>
      <c r="G9" s="21">
        <v>64.5</v>
      </c>
    </row>
    <row r="10" spans="1:7" ht="33" customHeight="1">
      <c r="A10" s="20" t="s">
        <v>443</v>
      </c>
      <c r="B10" s="17">
        <v>116.79</v>
      </c>
      <c r="C10" s="17">
        <v>38.96</v>
      </c>
      <c r="D10" s="17">
        <v>77.83</v>
      </c>
      <c r="E10" s="21">
        <f t="shared" si="2"/>
        <v>115.04</v>
      </c>
      <c r="F10" s="21">
        <v>37.590000000000003</v>
      </c>
      <c r="G10" s="21">
        <v>77.45</v>
      </c>
    </row>
    <row r="11" spans="1:7" ht="33" customHeight="1">
      <c r="A11" s="20" t="s">
        <v>444</v>
      </c>
      <c r="B11" s="17">
        <v>39.630000000000003</v>
      </c>
      <c r="C11" s="17">
        <v>19.77</v>
      </c>
      <c r="D11" s="17">
        <v>19.86</v>
      </c>
      <c r="E11" s="21">
        <f t="shared" si="2"/>
        <v>38.49</v>
      </c>
      <c r="F11" s="21">
        <v>18.88</v>
      </c>
      <c r="G11" s="21">
        <v>19.61</v>
      </c>
    </row>
    <row r="12" spans="1:7" ht="33" customHeight="1">
      <c r="A12" s="20" t="s">
        <v>445</v>
      </c>
      <c r="B12" s="17">
        <v>47.07</v>
      </c>
      <c r="C12" s="17">
        <v>22.66</v>
      </c>
      <c r="D12" s="17">
        <v>24.41</v>
      </c>
      <c r="E12" s="21">
        <f t="shared" si="2"/>
        <v>46</v>
      </c>
      <c r="F12" s="21">
        <v>21.79</v>
      </c>
      <c r="G12" s="21">
        <v>24.21</v>
      </c>
    </row>
    <row r="13" spans="1:7" ht="33" customHeight="1">
      <c r="A13" s="20" t="s">
        <v>446</v>
      </c>
      <c r="B13" s="17">
        <v>67.459999999999994</v>
      </c>
      <c r="C13" s="17">
        <v>34.520000000000003</v>
      </c>
      <c r="D13" s="17">
        <v>32.94</v>
      </c>
      <c r="E13" s="21">
        <f t="shared" si="2"/>
        <v>65.040000000000006</v>
      </c>
      <c r="F13" s="21">
        <v>32.369999999999997</v>
      </c>
      <c r="G13" s="21">
        <v>32.67</v>
      </c>
    </row>
    <row r="14" spans="1:7" ht="33" customHeight="1">
      <c r="A14" s="20" t="s">
        <v>447</v>
      </c>
      <c r="B14" s="17">
        <v>84.82</v>
      </c>
      <c r="C14" s="17">
        <v>30.53</v>
      </c>
      <c r="D14" s="17">
        <v>54.29</v>
      </c>
      <c r="E14" s="21">
        <f t="shared" si="2"/>
        <v>82.29</v>
      </c>
      <c r="F14" s="21">
        <v>28.3</v>
      </c>
      <c r="G14" s="21">
        <v>53.99</v>
      </c>
    </row>
    <row r="15" spans="1:7" ht="33" customHeight="1">
      <c r="A15" s="20" t="s">
        <v>448</v>
      </c>
      <c r="B15" s="17">
        <v>96.93</v>
      </c>
      <c r="C15" s="17">
        <v>29.18</v>
      </c>
      <c r="D15" s="17">
        <v>67.75</v>
      </c>
      <c r="E15" s="21">
        <f t="shared" si="2"/>
        <v>94.5</v>
      </c>
      <c r="F15" s="21">
        <v>27.35</v>
      </c>
      <c r="G15" s="21">
        <v>67.150000000000006</v>
      </c>
    </row>
    <row r="16" spans="1:7" ht="33" customHeight="1">
      <c r="A16" s="20" t="s">
        <v>449</v>
      </c>
      <c r="B16" s="17">
        <v>51.44</v>
      </c>
      <c r="C16" s="17">
        <v>21.76</v>
      </c>
      <c r="D16" s="17">
        <v>29.68</v>
      </c>
      <c r="E16" s="21">
        <f t="shared" si="2"/>
        <v>49.98</v>
      </c>
      <c r="F16" s="21">
        <v>21.1</v>
      </c>
      <c r="G16" s="21">
        <v>28.88</v>
      </c>
    </row>
    <row r="17" spans="1:7" ht="33" customHeight="1">
      <c r="A17" s="20" t="s">
        <v>450</v>
      </c>
      <c r="B17" s="17">
        <v>44.45</v>
      </c>
      <c r="C17" s="17">
        <v>22.13</v>
      </c>
      <c r="D17" s="17">
        <v>22.32</v>
      </c>
      <c r="E17" s="21">
        <f t="shared" si="2"/>
        <v>43.04</v>
      </c>
      <c r="F17" s="21">
        <v>21.18</v>
      </c>
      <c r="G17" s="21">
        <v>21.86</v>
      </c>
    </row>
    <row r="18" spans="1:7" ht="33" customHeight="1">
      <c r="A18" s="20" t="s">
        <v>451</v>
      </c>
      <c r="B18" s="17">
        <v>43.68</v>
      </c>
      <c r="C18" s="17">
        <v>21.37</v>
      </c>
      <c r="D18" s="17">
        <v>22.31</v>
      </c>
      <c r="E18" s="21">
        <f t="shared" si="2"/>
        <v>42.21</v>
      </c>
      <c r="F18" s="21">
        <v>20.28</v>
      </c>
      <c r="G18" s="21">
        <v>21.93</v>
      </c>
    </row>
    <row r="19" spans="1:7" ht="33" customHeight="1">
      <c r="A19" s="20" t="s">
        <v>452</v>
      </c>
      <c r="B19" s="17">
        <v>204.44</v>
      </c>
      <c r="C19" s="17">
        <v>73.19</v>
      </c>
      <c r="D19" s="17">
        <v>131.25</v>
      </c>
      <c r="E19" s="21">
        <f t="shared" si="2"/>
        <v>202.73</v>
      </c>
      <c r="F19" s="21">
        <v>72.37</v>
      </c>
      <c r="G19" s="21">
        <v>130.36000000000001</v>
      </c>
    </row>
  </sheetData>
  <mergeCells count="4">
    <mergeCell ref="A2:G2"/>
    <mergeCell ref="B4:D4"/>
    <mergeCell ref="E4:G4"/>
    <mergeCell ref="A4:A5"/>
  </mergeCells>
  <phoneticPr fontId="80" type="noConversion"/>
  <pageMargins left="0.7" right="0.7" top="0.75" bottom="0.75" header="0.3" footer="0.3"/>
  <pageSetup paperSize="9" scale="90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C10"/>
  <sheetViews>
    <sheetView workbookViewId="0">
      <selection activeCell="B45" sqref="B45"/>
    </sheetView>
  </sheetViews>
  <sheetFormatPr defaultColWidth="10" defaultRowHeight="15"/>
  <cols>
    <col min="1" max="1" width="46.08203125" style="4" customWidth="1"/>
    <col min="2" max="2" width="19.75" style="4" customWidth="1"/>
    <col min="3" max="3" width="17.58203125" style="4" customWidth="1"/>
    <col min="4" max="256" width="10" style="4"/>
    <col min="257" max="257" width="51.08203125" style="4" customWidth="1"/>
    <col min="258" max="258" width="19.5" style="4" customWidth="1"/>
    <col min="259" max="259" width="16" style="4" customWidth="1"/>
    <col min="260" max="512" width="10" style="4"/>
    <col min="513" max="513" width="51.08203125" style="4" customWidth="1"/>
    <col min="514" max="514" width="19.5" style="4" customWidth="1"/>
    <col min="515" max="515" width="16" style="4" customWidth="1"/>
    <col min="516" max="768" width="10" style="4"/>
    <col min="769" max="769" width="51.08203125" style="4" customWidth="1"/>
    <col min="770" max="770" width="19.5" style="4" customWidth="1"/>
    <col min="771" max="771" width="16" style="4" customWidth="1"/>
    <col min="772" max="1024" width="10" style="4"/>
    <col min="1025" max="1025" width="51.08203125" style="4" customWidth="1"/>
    <col min="1026" max="1026" width="19.5" style="4" customWidth="1"/>
    <col min="1027" max="1027" width="16" style="4" customWidth="1"/>
    <col min="1028" max="1280" width="10" style="4"/>
    <col min="1281" max="1281" width="51.08203125" style="4" customWidth="1"/>
    <col min="1282" max="1282" width="19.5" style="4" customWidth="1"/>
    <col min="1283" max="1283" width="16" style="4" customWidth="1"/>
    <col min="1284" max="1536" width="10" style="4"/>
    <col min="1537" max="1537" width="51.08203125" style="4" customWidth="1"/>
    <col min="1538" max="1538" width="19.5" style="4" customWidth="1"/>
    <col min="1539" max="1539" width="16" style="4" customWidth="1"/>
    <col min="1540" max="1792" width="10" style="4"/>
    <col min="1793" max="1793" width="51.08203125" style="4" customWidth="1"/>
    <col min="1794" max="1794" width="19.5" style="4" customWidth="1"/>
    <col min="1795" max="1795" width="16" style="4" customWidth="1"/>
    <col min="1796" max="2048" width="10" style="4"/>
    <col min="2049" max="2049" width="51.08203125" style="4" customWidth="1"/>
    <col min="2050" max="2050" width="19.5" style="4" customWidth="1"/>
    <col min="2051" max="2051" width="16" style="4" customWidth="1"/>
    <col min="2052" max="2304" width="10" style="4"/>
    <col min="2305" max="2305" width="51.08203125" style="4" customWidth="1"/>
    <col min="2306" max="2306" width="19.5" style="4" customWidth="1"/>
    <col min="2307" max="2307" width="16" style="4" customWidth="1"/>
    <col min="2308" max="2560" width="10" style="4"/>
    <col min="2561" max="2561" width="51.08203125" style="4" customWidth="1"/>
    <col min="2562" max="2562" width="19.5" style="4" customWidth="1"/>
    <col min="2563" max="2563" width="16" style="4" customWidth="1"/>
    <col min="2564" max="2816" width="10" style="4"/>
    <col min="2817" max="2817" width="51.08203125" style="4" customWidth="1"/>
    <col min="2818" max="2818" width="19.5" style="4" customWidth="1"/>
    <col min="2819" max="2819" width="16" style="4" customWidth="1"/>
    <col min="2820" max="3072" width="10" style="4"/>
    <col min="3073" max="3073" width="51.08203125" style="4" customWidth="1"/>
    <col min="3074" max="3074" width="19.5" style="4" customWidth="1"/>
    <col min="3075" max="3075" width="16" style="4" customWidth="1"/>
    <col min="3076" max="3328" width="10" style="4"/>
    <col min="3329" max="3329" width="51.08203125" style="4" customWidth="1"/>
    <col min="3330" max="3330" width="19.5" style="4" customWidth="1"/>
    <col min="3331" max="3331" width="16" style="4" customWidth="1"/>
    <col min="3332" max="3584" width="10" style="4"/>
    <col min="3585" max="3585" width="51.08203125" style="4" customWidth="1"/>
    <col min="3586" max="3586" width="19.5" style="4" customWidth="1"/>
    <col min="3587" max="3587" width="16" style="4" customWidth="1"/>
    <col min="3588" max="3840" width="10" style="4"/>
    <col min="3841" max="3841" width="51.08203125" style="4" customWidth="1"/>
    <col min="3842" max="3842" width="19.5" style="4" customWidth="1"/>
    <col min="3843" max="3843" width="16" style="4" customWidth="1"/>
    <col min="3844" max="4096" width="10" style="4"/>
    <col min="4097" max="4097" width="51.08203125" style="4" customWidth="1"/>
    <col min="4098" max="4098" width="19.5" style="4" customWidth="1"/>
    <col min="4099" max="4099" width="16" style="4" customWidth="1"/>
    <col min="4100" max="4352" width="10" style="4"/>
    <col min="4353" max="4353" width="51.08203125" style="4" customWidth="1"/>
    <col min="4354" max="4354" width="19.5" style="4" customWidth="1"/>
    <col min="4355" max="4355" width="16" style="4" customWidth="1"/>
    <col min="4356" max="4608" width="10" style="4"/>
    <col min="4609" max="4609" width="51.08203125" style="4" customWidth="1"/>
    <col min="4610" max="4610" width="19.5" style="4" customWidth="1"/>
    <col min="4611" max="4611" width="16" style="4" customWidth="1"/>
    <col min="4612" max="4864" width="10" style="4"/>
    <col min="4865" max="4865" width="51.08203125" style="4" customWidth="1"/>
    <col min="4866" max="4866" width="19.5" style="4" customWidth="1"/>
    <col min="4867" max="4867" width="16" style="4" customWidth="1"/>
    <col min="4868" max="5120" width="10" style="4"/>
    <col min="5121" max="5121" width="51.08203125" style="4" customWidth="1"/>
    <col min="5122" max="5122" width="19.5" style="4" customWidth="1"/>
    <col min="5123" max="5123" width="16" style="4" customWidth="1"/>
    <col min="5124" max="5376" width="10" style="4"/>
    <col min="5377" max="5377" width="51.08203125" style="4" customWidth="1"/>
    <col min="5378" max="5378" width="19.5" style="4" customWidth="1"/>
    <col min="5379" max="5379" width="16" style="4" customWidth="1"/>
    <col min="5380" max="5632" width="10" style="4"/>
    <col min="5633" max="5633" width="51.08203125" style="4" customWidth="1"/>
    <col min="5634" max="5634" width="19.5" style="4" customWidth="1"/>
    <col min="5635" max="5635" width="16" style="4" customWidth="1"/>
    <col min="5636" max="5888" width="10" style="4"/>
    <col min="5889" max="5889" width="51.08203125" style="4" customWidth="1"/>
    <col min="5890" max="5890" width="19.5" style="4" customWidth="1"/>
    <col min="5891" max="5891" width="16" style="4" customWidth="1"/>
    <col min="5892" max="6144" width="10" style="4"/>
    <col min="6145" max="6145" width="51.08203125" style="4" customWidth="1"/>
    <col min="6146" max="6146" width="19.5" style="4" customWidth="1"/>
    <col min="6147" max="6147" width="16" style="4" customWidth="1"/>
    <col min="6148" max="6400" width="10" style="4"/>
    <col min="6401" max="6401" width="51.08203125" style="4" customWidth="1"/>
    <col min="6402" max="6402" width="19.5" style="4" customWidth="1"/>
    <col min="6403" max="6403" width="16" style="4" customWidth="1"/>
    <col min="6404" max="6656" width="10" style="4"/>
    <col min="6657" max="6657" width="51.08203125" style="4" customWidth="1"/>
    <col min="6658" max="6658" width="19.5" style="4" customWidth="1"/>
    <col min="6659" max="6659" width="16" style="4" customWidth="1"/>
    <col min="6660" max="6912" width="10" style="4"/>
    <col min="6913" max="6913" width="51.08203125" style="4" customWidth="1"/>
    <col min="6914" max="6914" width="19.5" style="4" customWidth="1"/>
    <col min="6915" max="6915" width="16" style="4" customWidth="1"/>
    <col min="6916" max="7168" width="10" style="4"/>
    <col min="7169" max="7169" width="51.08203125" style="4" customWidth="1"/>
    <col min="7170" max="7170" width="19.5" style="4" customWidth="1"/>
    <col min="7171" max="7171" width="16" style="4" customWidth="1"/>
    <col min="7172" max="7424" width="10" style="4"/>
    <col min="7425" max="7425" width="51.08203125" style="4" customWidth="1"/>
    <col min="7426" max="7426" width="19.5" style="4" customWidth="1"/>
    <col min="7427" max="7427" width="16" style="4" customWidth="1"/>
    <col min="7428" max="7680" width="10" style="4"/>
    <col min="7681" max="7681" width="51.08203125" style="4" customWidth="1"/>
    <col min="7682" max="7682" width="19.5" style="4" customWidth="1"/>
    <col min="7683" max="7683" width="16" style="4" customWidth="1"/>
    <col min="7684" max="7936" width="10" style="4"/>
    <col min="7937" max="7937" width="51.08203125" style="4" customWidth="1"/>
    <col min="7938" max="7938" width="19.5" style="4" customWidth="1"/>
    <col min="7939" max="7939" width="16" style="4" customWidth="1"/>
    <col min="7940" max="8192" width="10" style="4"/>
    <col min="8193" max="8193" width="51.08203125" style="4" customWidth="1"/>
    <col min="8194" max="8194" width="19.5" style="4" customWidth="1"/>
    <col min="8195" max="8195" width="16" style="4" customWidth="1"/>
    <col min="8196" max="8448" width="10" style="4"/>
    <col min="8449" max="8449" width="51.08203125" style="4" customWidth="1"/>
    <col min="8450" max="8450" width="19.5" style="4" customWidth="1"/>
    <col min="8451" max="8451" width="16" style="4" customWidth="1"/>
    <col min="8452" max="8704" width="10" style="4"/>
    <col min="8705" max="8705" width="51.08203125" style="4" customWidth="1"/>
    <col min="8706" max="8706" width="19.5" style="4" customWidth="1"/>
    <col min="8707" max="8707" width="16" style="4" customWidth="1"/>
    <col min="8708" max="8960" width="10" style="4"/>
    <col min="8961" max="8961" width="51.08203125" style="4" customWidth="1"/>
    <col min="8962" max="8962" width="19.5" style="4" customWidth="1"/>
    <col min="8963" max="8963" width="16" style="4" customWidth="1"/>
    <col min="8964" max="9216" width="10" style="4"/>
    <col min="9217" max="9217" width="51.08203125" style="4" customWidth="1"/>
    <col min="9218" max="9218" width="19.5" style="4" customWidth="1"/>
    <col min="9219" max="9219" width="16" style="4" customWidth="1"/>
    <col min="9220" max="9472" width="10" style="4"/>
    <col min="9473" max="9473" width="51.08203125" style="4" customWidth="1"/>
    <col min="9474" max="9474" width="19.5" style="4" customWidth="1"/>
    <col min="9475" max="9475" width="16" style="4" customWidth="1"/>
    <col min="9476" max="9728" width="10" style="4"/>
    <col min="9729" max="9729" width="51.08203125" style="4" customWidth="1"/>
    <col min="9730" max="9730" width="19.5" style="4" customWidth="1"/>
    <col min="9731" max="9731" width="16" style="4" customWidth="1"/>
    <col min="9732" max="9984" width="10" style="4"/>
    <col min="9985" max="9985" width="51.08203125" style="4" customWidth="1"/>
    <col min="9986" max="9986" width="19.5" style="4" customWidth="1"/>
    <col min="9987" max="9987" width="16" style="4" customWidth="1"/>
    <col min="9988" max="10240" width="10" style="4"/>
    <col min="10241" max="10241" width="51.08203125" style="4" customWidth="1"/>
    <col min="10242" max="10242" width="19.5" style="4" customWidth="1"/>
    <col min="10243" max="10243" width="16" style="4" customWidth="1"/>
    <col min="10244" max="10496" width="10" style="4"/>
    <col min="10497" max="10497" width="51.08203125" style="4" customWidth="1"/>
    <col min="10498" max="10498" width="19.5" style="4" customWidth="1"/>
    <col min="10499" max="10499" width="16" style="4" customWidth="1"/>
    <col min="10500" max="10752" width="10" style="4"/>
    <col min="10753" max="10753" width="51.08203125" style="4" customWidth="1"/>
    <col min="10754" max="10754" width="19.5" style="4" customWidth="1"/>
    <col min="10755" max="10755" width="16" style="4" customWidth="1"/>
    <col min="10756" max="11008" width="10" style="4"/>
    <col min="11009" max="11009" width="51.08203125" style="4" customWidth="1"/>
    <col min="11010" max="11010" width="19.5" style="4" customWidth="1"/>
    <col min="11011" max="11011" width="16" style="4" customWidth="1"/>
    <col min="11012" max="11264" width="10" style="4"/>
    <col min="11265" max="11265" width="51.08203125" style="4" customWidth="1"/>
    <col min="11266" max="11266" width="19.5" style="4" customWidth="1"/>
    <col min="11267" max="11267" width="16" style="4" customWidth="1"/>
    <col min="11268" max="11520" width="10" style="4"/>
    <col min="11521" max="11521" width="51.08203125" style="4" customWidth="1"/>
    <col min="11522" max="11522" width="19.5" style="4" customWidth="1"/>
    <col min="11523" max="11523" width="16" style="4" customWidth="1"/>
    <col min="11524" max="11776" width="10" style="4"/>
    <col min="11777" max="11777" width="51.08203125" style="4" customWidth="1"/>
    <col min="11778" max="11778" width="19.5" style="4" customWidth="1"/>
    <col min="11779" max="11779" width="16" style="4" customWidth="1"/>
    <col min="11780" max="12032" width="10" style="4"/>
    <col min="12033" max="12033" width="51.08203125" style="4" customWidth="1"/>
    <col min="12034" max="12034" width="19.5" style="4" customWidth="1"/>
    <col min="12035" max="12035" width="16" style="4" customWidth="1"/>
    <col min="12036" max="12288" width="10" style="4"/>
    <col min="12289" max="12289" width="51.08203125" style="4" customWidth="1"/>
    <col min="12290" max="12290" width="19.5" style="4" customWidth="1"/>
    <col min="12291" max="12291" width="16" style="4" customWidth="1"/>
    <col min="12292" max="12544" width="10" style="4"/>
    <col min="12545" max="12545" width="51.08203125" style="4" customWidth="1"/>
    <col min="12546" max="12546" width="19.5" style="4" customWidth="1"/>
    <col min="12547" max="12547" width="16" style="4" customWidth="1"/>
    <col min="12548" max="12800" width="10" style="4"/>
    <col min="12801" max="12801" width="51.08203125" style="4" customWidth="1"/>
    <col min="12802" max="12802" width="19.5" style="4" customWidth="1"/>
    <col min="12803" max="12803" width="16" style="4" customWidth="1"/>
    <col min="12804" max="13056" width="10" style="4"/>
    <col min="13057" max="13057" width="51.08203125" style="4" customWidth="1"/>
    <col min="13058" max="13058" width="19.5" style="4" customWidth="1"/>
    <col min="13059" max="13059" width="16" style="4" customWidth="1"/>
    <col min="13060" max="13312" width="10" style="4"/>
    <col min="13313" max="13313" width="51.08203125" style="4" customWidth="1"/>
    <col min="13314" max="13314" width="19.5" style="4" customWidth="1"/>
    <col min="13315" max="13315" width="16" style="4" customWidth="1"/>
    <col min="13316" max="13568" width="10" style="4"/>
    <col min="13569" max="13569" width="51.08203125" style="4" customWidth="1"/>
    <col min="13570" max="13570" width="19.5" style="4" customWidth="1"/>
    <col min="13571" max="13571" width="16" style="4" customWidth="1"/>
    <col min="13572" max="13824" width="10" style="4"/>
    <col min="13825" max="13825" width="51.08203125" style="4" customWidth="1"/>
    <col min="13826" max="13826" width="19.5" style="4" customWidth="1"/>
    <col min="13827" max="13827" width="16" style="4" customWidth="1"/>
    <col min="13828" max="14080" width="10" style="4"/>
    <col min="14081" max="14081" width="51.08203125" style="4" customWidth="1"/>
    <col min="14082" max="14082" width="19.5" style="4" customWidth="1"/>
    <col min="14083" max="14083" width="16" style="4" customWidth="1"/>
    <col min="14084" max="14336" width="10" style="4"/>
    <col min="14337" max="14337" width="51.08203125" style="4" customWidth="1"/>
    <col min="14338" max="14338" width="19.5" style="4" customWidth="1"/>
    <col min="14339" max="14339" width="16" style="4" customWidth="1"/>
    <col min="14340" max="14592" width="10" style="4"/>
    <col min="14593" max="14593" width="51.08203125" style="4" customWidth="1"/>
    <col min="14594" max="14594" width="19.5" style="4" customWidth="1"/>
    <col min="14595" max="14595" width="16" style="4" customWidth="1"/>
    <col min="14596" max="14848" width="10" style="4"/>
    <col min="14849" max="14849" width="51.08203125" style="4" customWidth="1"/>
    <col min="14850" max="14850" width="19.5" style="4" customWidth="1"/>
    <col min="14851" max="14851" width="16" style="4" customWidth="1"/>
    <col min="14852" max="15104" width="10" style="4"/>
    <col min="15105" max="15105" width="51.08203125" style="4" customWidth="1"/>
    <col min="15106" max="15106" width="19.5" style="4" customWidth="1"/>
    <col min="15107" max="15107" width="16" style="4" customWidth="1"/>
    <col min="15108" max="15360" width="10" style="4"/>
    <col min="15361" max="15361" width="51.08203125" style="4" customWidth="1"/>
    <col min="15362" max="15362" width="19.5" style="4" customWidth="1"/>
    <col min="15363" max="15363" width="16" style="4" customWidth="1"/>
    <col min="15364" max="15616" width="10" style="4"/>
    <col min="15617" max="15617" width="51.08203125" style="4" customWidth="1"/>
    <col min="15618" max="15618" width="19.5" style="4" customWidth="1"/>
    <col min="15619" max="15619" width="16" style="4" customWidth="1"/>
    <col min="15620" max="15872" width="10" style="4"/>
    <col min="15873" max="15873" width="51.08203125" style="4" customWidth="1"/>
    <col min="15874" max="15874" width="19.5" style="4" customWidth="1"/>
    <col min="15875" max="15875" width="16" style="4" customWidth="1"/>
    <col min="15876" max="16128" width="10" style="4"/>
    <col min="16129" max="16129" width="51.08203125" style="4" customWidth="1"/>
    <col min="16130" max="16130" width="19.5" style="4" customWidth="1"/>
    <col min="16131" max="16131" width="16" style="4" customWidth="1"/>
    <col min="16132" max="16384" width="10" style="4"/>
  </cols>
  <sheetData>
    <row r="1" spans="1:3" ht="17.25" customHeight="1">
      <c r="A1" s="5" t="s">
        <v>453</v>
      </c>
    </row>
    <row r="2" spans="1:3" ht="28.75" customHeight="1">
      <c r="A2" s="206" t="s">
        <v>53</v>
      </c>
      <c r="B2" s="206"/>
      <c r="C2" s="206"/>
    </row>
    <row r="3" spans="1:3" ht="22.5" customHeight="1">
      <c r="A3" s="11"/>
      <c r="B3" s="6"/>
      <c r="C3" s="6" t="s">
        <v>434</v>
      </c>
    </row>
    <row r="4" spans="1:3" ht="33.75" customHeight="1">
      <c r="A4" s="3" t="s">
        <v>60</v>
      </c>
      <c r="B4" s="1" t="s">
        <v>454</v>
      </c>
      <c r="C4" s="1" t="s">
        <v>455</v>
      </c>
    </row>
    <row r="5" spans="1:3" ht="33.75" customHeight="1">
      <c r="A5" s="14" t="s">
        <v>456</v>
      </c>
      <c r="B5" s="15">
        <v>383.91</v>
      </c>
      <c r="C5" s="15">
        <v>69.03</v>
      </c>
    </row>
    <row r="6" spans="1:3" ht="33.75" customHeight="1">
      <c r="A6" s="14" t="s">
        <v>457</v>
      </c>
      <c r="B6" s="16">
        <f>17.3+24.6556</f>
        <v>41.96</v>
      </c>
      <c r="C6" s="16">
        <f>3.61+1.283</f>
        <v>4.8899999999999997</v>
      </c>
    </row>
    <row r="7" spans="1:3" ht="33.75" customHeight="1">
      <c r="A7" s="14" t="s">
        <v>458</v>
      </c>
      <c r="B7" s="16">
        <f>27.23+0.54</f>
        <v>27.77</v>
      </c>
      <c r="C7" s="16">
        <f>1.58+0.14</f>
        <v>1.72</v>
      </c>
    </row>
    <row r="8" spans="1:3" ht="33.75" customHeight="1">
      <c r="A8" s="14" t="s">
        <v>459</v>
      </c>
      <c r="B8" s="16">
        <f>B5+B6-B7</f>
        <v>398.1</v>
      </c>
      <c r="C8" s="16">
        <f>C5+C6-C7</f>
        <v>72.2</v>
      </c>
    </row>
    <row r="9" spans="1:3" ht="33.75" customHeight="1">
      <c r="A9" s="14" t="s">
        <v>460</v>
      </c>
      <c r="B9" s="15">
        <v>414.89</v>
      </c>
      <c r="C9" s="17">
        <v>74.569999999999993</v>
      </c>
    </row>
    <row r="10" spans="1:3" ht="33.75" customHeight="1">
      <c r="A10" s="14" t="s">
        <v>461</v>
      </c>
      <c r="B10" s="16"/>
      <c r="C10" s="16"/>
    </row>
  </sheetData>
  <mergeCells count="1">
    <mergeCell ref="A2:C2"/>
  </mergeCells>
  <phoneticPr fontId="80" type="noConversion"/>
  <pageMargins left="0.7" right="0.7" top="0.75" bottom="0.75" header="0.3" footer="0.3"/>
  <pageSetup paperSize="9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C10"/>
  <sheetViews>
    <sheetView workbookViewId="0">
      <selection activeCell="E14" sqref="E14"/>
    </sheetView>
  </sheetViews>
  <sheetFormatPr defaultColWidth="10" defaultRowHeight="15"/>
  <cols>
    <col min="1" max="1" width="46.08203125" style="4" customWidth="1"/>
    <col min="2" max="2" width="19.75" style="4" customWidth="1"/>
    <col min="3" max="3" width="17.58203125" style="4" customWidth="1"/>
    <col min="4" max="256" width="10" style="4"/>
    <col min="257" max="257" width="51.08203125" style="4" customWidth="1"/>
    <col min="258" max="258" width="21.75" style="4" customWidth="1"/>
    <col min="259" max="259" width="9.75" style="4" customWidth="1"/>
    <col min="260" max="512" width="10" style="4"/>
    <col min="513" max="513" width="51.08203125" style="4" customWidth="1"/>
    <col min="514" max="514" width="21.75" style="4" customWidth="1"/>
    <col min="515" max="515" width="9.75" style="4" customWidth="1"/>
    <col min="516" max="768" width="10" style="4"/>
    <col min="769" max="769" width="51.08203125" style="4" customWidth="1"/>
    <col min="770" max="770" width="21.75" style="4" customWidth="1"/>
    <col min="771" max="771" width="9.75" style="4" customWidth="1"/>
    <col min="772" max="1024" width="10" style="4"/>
    <col min="1025" max="1025" width="51.08203125" style="4" customWidth="1"/>
    <col min="1026" max="1026" width="21.75" style="4" customWidth="1"/>
    <col min="1027" max="1027" width="9.75" style="4" customWidth="1"/>
    <col min="1028" max="1280" width="10" style="4"/>
    <col min="1281" max="1281" width="51.08203125" style="4" customWidth="1"/>
    <col min="1282" max="1282" width="21.75" style="4" customWidth="1"/>
    <col min="1283" max="1283" width="9.75" style="4" customWidth="1"/>
    <col min="1284" max="1536" width="10" style="4"/>
    <col min="1537" max="1537" width="51.08203125" style="4" customWidth="1"/>
    <col min="1538" max="1538" width="21.75" style="4" customWidth="1"/>
    <col min="1539" max="1539" width="9.75" style="4" customWidth="1"/>
    <col min="1540" max="1792" width="10" style="4"/>
    <col min="1793" max="1793" width="51.08203125" style="4" customWidth="1"/>
    <col min="1794" max="1794" width="21.75" style="4" customWidth="1"/>
    <col min="1795" max="1795" width="9.75" style="4" customWidth="1"/>
    <col min="1796" max="2048" width="10" style="4"/>
    <col min="2049" max="2049" width="51.08203125" style="4" customWidth="1"/>
    <col min="2050" max="2050" width="21.75" style="4" customWidth="1"/>
    <col min="2051" max="2051" width="9.75" style="4" customWidth="1"/>
    <col min="2052" max="2304" width="10" style="4"/>
    <col min="2305" max="2305" width="51.08203125" style="4" customWidth="1"/>
    <col min="2306" max="2306" width="21.75" style="4" customWidth="1"/>
    <col min="2307" max="2307" width="9.75" style="4" customWidth="1"/>
    <col min="2308" max="2560" width="10" style="4"/>
    <col min="2561" max="2561" width="51.08203125" style="4" customWidth="1"/>
    <col min="2562" max="2562" width="21.75" style="4" customWidth="1"/>
    <col min="2563" max="2563" width="9.75" style="4" customWidth="1"/>
    <col min="2564" max="2816" width="10" style="4"/>
    <col min="2817" max="2817" width="51.08203125" style="4" customWidth="1"/>
    <col min="2818" max="2818" width="21.75" style="4" customWidth="1"/>
    <col min="2819" max="2819" width="9.75" style="4" customWidth="1"/>
    <col min="2820" max="3072" width="10" style="4"/>
    <col min="3073" max="3073" width="51.08203125" style="4" customWidth="1"/>
    <col min="3074" max="3074" width="21.75" style="4" customWidth="1"/>
    <col min="3075" max="3075" width="9.75" style="4" customWidth="1"/>
    <col min="3076" max="3328" width="10" style="4"/>
    <col min="3329" max="3329" width="51.08203125" style="4" customWidth="1"/>
    <col min="3330" max="3330" width="21.75" style="4" customWidth="1"/>
    <col min="3331" max="3331" width="9.75" style="4" customWidth="1"/>
    <col min="3332" max="3584" width="10" style="4"/>
    <col min="3585" max="3585" width="51.08203125" style="4" customWidth="1"/>
    <col min="3586" max="3586" width="21.75" style="4" customWidth="1"/>
    <col min="3587" max="3587" width="9.75" style="4" customWidth="1"/>
    <col min="3588" max="3840" width="10" style="4"/>
    <col min="3841" max="3841" width="51.08203125" style="4" customWidth="1"/>
    <col min="3842" max="3842" width="21.75" style="4" customWidth="1"/>
    <col min="3843" max="3843" width="9.75" style="4" customWidth="1"/>
    <col min="3844" max="4096" width="10" style="4"/>
    <col min="4097" max="4097" width="51.08203125" style="4" customWidth="1"/>
    <col min="4098" max="4098" width="21.75" style="4" customWidth="1"/>
    <col min="4099" max="4099" width="9.75" style="4" customWidth="1"/>
    <col min="4100" max="4352" width="10" style="4"/>
    <col min="4353" max="4353" width="51.08203125" style="4" customWidth="1"/>
    <col min="4354" max="4354" width="21.75" style="4" customWidth="1"/>
    <col min="4355" max="4355" width="9.75" style="4" customWidth="1"/>
    <col min="4356" max="4608" width="10" style="4"/>
    <col min="4609" max="4609" width="51.08203125" style="4" customWidth="1"/>
    <col min="4610" max="4610" width="21.75" style="4" customWidth="1"/>
    <col min="4611" max="4611" width="9.75" style="4" customWidth="1"/>
    <col min="4612" max="4864" width="10" style="4"/>
    <col min="4865" max="4865" width="51.08203125" style="4" customWidth="1"/>
    <col min="4866" max="4866" width="21.75" style="4" customWidth="1"/>
    <col min="4867" max="4867" width="9.75" style="4" customWidth="1"/>
    <col min="4868" max="5120" width="10" style="4"/>
    <col min="5121" max="5121" width="51.08203125" style="4" customWidth="1"/>
    <col min="5122" max="5122" width="21.75" style="4" customWidth="1"/>
    <col min="5123" max="5123" width="9.75" style="4" customWidth="1"/>
    <col min="5124" max="5376" width="10" style="4"/>
    <col min="5377" max="5377" width="51.08203125" style="4" customWidth="1"/>
    <col min="5378" max="5378" width="21.75" style="4" customWidth="1"/>
    <col min="5379" max="5379" width="9.75" style="4" customWidth="1"/>
    <col min="5380" max="5632" width="10" style="4"/>
    <col min="5633" max="5633" width="51.08203125" style="4" customWidth="1"/>
    <col min="5634" max="5634" width="21.75" style="4" customWidth="1"/>
    <col min="5635" max="5635" width="9.75" style="4" customWidth="1"/>
    <col min="5636" max="5888" width="10" style="4"/>
    <col min="5889" max="5889" width="51.08203125" style="4" customWidth="1"/>
    <col min="5890" max="5890" width="21.75" style="4" customWidth="1"/>
    <col min="5891" max="5891" width="9.75" style="4" customWidth="1"/>
    <col min="5892" max="6144" width="10" style="4"/>
    <col min="6145" max="6145" width="51.08203125" style="4" customWidth="1"/>
    <col min="6146" max="6146" width="21.75" style="4" customWidth="1"/>
    <col min="6147" max="6147" width="9.75" style="4" customWidth="1"/>
    <col min="6148" max="6400" width="10" style="4"/>
    <col min="6401" max="6401" width="51.08203125" style="4" customWidth="1"/>
    <col min="6402" max="6402" width="21.75" style="4" customWidth="1"/>
    <col min="6403" max="6403" width="9.75" style="4" customWidth="1"/>
    <col min="6404" max="6656" width="10" style="4"/>
    <col min="6657" max="6657" width="51.08203125" style="4" customWidth="1"/>
    <col min="6658" max="6658" width="21.75" style="4" customWidth="1"/>
    <col min="6659" max="6659" width="9.75" style="4" customWidth="1"/>
    <col min="6660" max="6912" width="10" style="4"/>
    <col min="6913" max="6913" width="51.08203125" style="4" customWidth="1"/>
    <col min="6914" max="6914" width="21.75" style="4" customWidth="1"/>
    <col min="6915" max="6915" width="9.75" style="4" customWidth="1"/>
    <col min="6916" max="7168" width="10" style="4"/>
    <col min="7169" max="7169" width="51.08203125" style="4" customWidth="1"/>
    <col min="7170" max="7170" width="21.75" style="4" customWidth="1"/>
    <col min="7171" max="7171" width="9.75" style="4" customWidth="1"/>
    <col min="7172" max="7424" width="10" style="4"/>
    <col min="7425" max="7425" width="51.08203125" style="4" customWidth="1"/>
    <col min="7426" max="7426" width="21.75" style="4" customWidth="1"/>
    <col min="7427" max="7427" width="9.75" style="4" customWidth="1"/>
    <col min="7428" max="7680" width="10" style="4"/>
    <col min="7681" max="7681" width="51.08203125" style="4" customWidth="1"/>
    <col min="7682" max="7682" width="21.75" style="4" customWidth="1"/>
    <col min="7683" max="7683" width="9.75" style="4" customWidth="1"/>
    <col min="7684" max="7936" width="10" style="4"/>
    <col min="7937" max="7937" width="51.08203125" style="4" customWidth="1"/>
    <col min="7938" max="7938" width="21.75" style="4" customWidth="1"/>
    <col min="7939" max="7939" width="9.75" style="4" customWidth="1"/>
    <col min="7940" max="8192" width="10" style="4"/>
    <col min="8193" max="8193" width="51.08203125" style="4" customWidth="1"/>
    <col min="8194" max="8194" width="21.75" style="4" customWidth="1"/>
    <col min="8195" max="8195" width="9.75" style="4" customWidth="1"/>
    <col min="8196" max="8448" width="10" style="4"/>
    <col min="8449" max="8449" width="51.08203125" style="4" customWidth="1"/>
    <col min="8450" max="8450" width="21.75" style="4" customWidth="1"/>
    <col min="8451" max="8451" width="9.75" style="4" customWidth="1"/>
    <col min="8452" max="8704" width="10" style="4"/>
    <col min="8705" max="8705" width="51.08203125" style="4" customWidth="1"/>
    <col min="8706" max="8706" width="21.75" style="4" customWidth="1"/>
    <col min="8707" max="8707" width="9.75" style="4" customWidth="1"/>
    <col min="8708" max="8960" width="10" style="4"/>
    <col min="8961" max="8961" width="51.08203125" style="4" customWidth="1"/>
    <col min="8962" max="8962" width="21.75" style="4" customWidth="1"/>
    <col min="8963" max="8963" width="9.75" style="4" customWidth="1"/>
    <col min="8964" max="9216" width="10" style="4"/>
    <col min="9217" max="9217" width="51.08203125" style="4" customWidth="1"/>
    <col min="9218" max="9218" width="21.75" style="4" customWidth="1"/>
    <col min="9219" max="9219" width="9.75" style="4" customWidth="1"/>
    <col min="9220" max="9472" width="10" style="4"/>
    <col min="9473" max="9473" width="51.08203125" style="4" customWidth="1"/>
    <col min="9474" max="9474" width="21.75" style="4" customWidth="1"/>
    <col min="9475" max="9475" width="9.75" style="4" customWidth="1"/>
    <col min="9476" max="9728" width="10" style="4"/>
    <col min="9729" max="9729" width="51.08203125" style="4" customWidth="1"/>
    <col min="9730" max="9730" width="21.75" style="4" customWidth="1"/>
    <col min="9731" max="9731" width="9.75" style="4" customWidth="1"/>
    <col min="9732" max="9984" width="10" style="4"/>
    <col min="9985" max="9985" width="51.08203125" style="4" customWidth="1"/>
    <col min="9986" max="9986" width="21.75" style="4" customWidth="1"/>
    <col min="9987" max="9987" width="9.75" style="4" customWidth="1"/>
    <col min="9988" max="10240" width="10" style="4"/>
    <col min="10241" max="10241" width="51.08203125" style="4" customWidth="1"/>
    <col min="10242" max="10242" width="21.75" style="4" customWidth="1"/>
    <col min="10243" max="10243" width="9.75" style="4" customWidth="1"/>
    <col min="10244" max="10496" width="10" style="4"/>
    <col min="10497" max="10497" width="51.08203125" style="4" customWidth="1"/>
    <col min="10498" max="10498" width="21.75" style="4" customWidth="1"/>
    <col min="10499" max="10499" width="9.75" style="4" customWidth="1"/>
    <col min="10500" max="10752" width="10" style="4"/>
    <col min="10753" max="10753" width="51.08203125" style="4" customWidth="1"/>
    <col min="10754" max="10754" width="21.75" style="4" customWidth="1"/>
    <col min="10755" max="10755" width="9.75" style="4" customWidth="1"/>
    <col min="10756" max="11008" width="10" style="4"/>
    <col min="11009" max="11009" width="51.08203125" style="4" customWidth="1"/>
    <col min="11010" max="11010" width="21.75" style="4" customWidth="1"/>
    <col min="11011" max="11011" width="9.75" style="4" customWidth="1"/>
    <col min="11012" max="11264" width="10" style="4"/>
    <col min="11265" max="11265" width="51.08203125" style="4" customWidth="1"/>
    <col min="11266" max="11266" width="21.75" style="4" customWidth="1"/>
    <col min="11267" max="11267" width="9.75" style="4" customWidth="1"/>
    <col min="11268" max="11520" width="10" style="4"/>
    <col min="11521" max="11521" width="51.08203125" style="4" customWidth="1"/>
    <col min="11522" max="11522" width="21.75" style="4" customWidth="1"/>
    <col min="11523" max="11523" width="9.75" style="4" customWidth="1"/>
    <col min="11524" max="11776" width="10" style="4"/>
    <col min="11777" max="11777" width="51.08203125" style="4" customWidth="1"/>
    <col min="11778" max="11778" width="21.75" style="4" customWidth="1"/>
    <col min="11779" max="11779" width="9.75" style="4" customWidth="1"/>
    <col min="11780" max="12032" width="10" style="4"/>
    <col min="12033" max="12033" width="51.08203125" style="4" customWidth="1"/>
    <col min="12034" max="12034" width="21.75" style="4" customWidth="1"/>
    <col min="12035" max="12035" width="9.75" style="4" customWidth="1"/>
    <col min="12036" max="12288" width="10" style="4"/>
    <col min="12289" max="12289" width="51.08203125" style="4" customWidth="1"/>
    <col min="12290" max="12290" width="21.75" style="4" customWidth="1"/>
    <col min="12291" max="12291" width="9.75" style="4" customWidth="1"/>
    <col min="12292" max="12544" width="10" style="4"/>
    <col min="12545" max="12545" width="51.08203125" style="4" customWidth="1"/>
    <col min="12546" max="12546" width="21.75" style="4" customWidth="1"/>
    <col min="12547" max="12547" width="9.75" style="4" customWidth="1"/>
    <col min="12548" max="12800" width="10" style="4"/>
    <col min="12801" max="12801" width="51.08203125" style="4" customWidth="1"/>
    <col min="12802" max="12802" width="21.75" style="4" customWidth="1"/>
    <col min="12803" max="12803" width="9.75" style="4" customWidth="1"/>
    <col min="12804" max="13056" width="10" style="4"/>
    <col min="13057" max="13057" width="51.08203125" style="4" customWidth="1"/>
    <col min="13058" max="13058" width="21.75" style="4" customWidth="1"/>
    <col min="13059" max="13059" width="9.75" style="4" customWidth="1"/>
    <col min="13060" max="13312" width="10" style="4"/>
    <col min="13313" max="13313" width="51.08203125" style="4" customWidth="1"/>
    <col min="13314" max="13314" width="21.75" style="4" customWidth="1"/>
    <col min="13315" max="13315" width="9.75" style="4" customWidth="1"/>
    <col min="13316" max="13568" width="10" style="4"/>
    <col min="13569" max="13569" width="51.08203125" style="4" customWidth="1"/>
    <col min="13570" max="13570" width="21.75" style="4" customWidth="1"/>
    <col min="13571" max="13571" width="9.75" style="4" customWidth="1"/>
    <col min="13572" max="13824" width="10" style="4"/>
    <col min="13825" max="13825" width="51.08203125" style="4" customWidth="1"/>
    <col min="13826" max="13826" width="21.75" style="4" customWidth="1"/>
    <col min="13827" max="13827" width="9.75" style="4" customWidth="1"/>
    <col min="13828" max="14080" width="10" style="4"/>
    <col min="14081" max="14081" width="51.08203125" style="4" customWidth="1"/>
    <col min="14082" max="14082" width="21.75" style="4" customWidth="1"/>
    <col min="14083" max="14083" width="9.75" style="4" customWidth="1"/>
    <col min="14084" max="14336" width="10" style="4"/>
    <col min="14337" max="14337" width="51.08203125" style="4" customWidth="1"/>
    <col min="14338" max="14338" width="21.75" style="4" customWidth="1"/>
    <col min="14339" max="14339" width="9.75" style="4" customWidth="1"/>
    <col min="14340" max="14592" width="10" style="4"/>
    <col min="14593" max="14593" width="51.08203125" style="4" customWidth="1"/>
    <col min="14594" max="14594" width="21.75" style="4" customWidth="1"/>
    <col min="14595" max="14595" width="9.75" style="4" customWidth="1"/>
    <col min="14596" max="14848" width="10" style="4"/>
    <col min="14849" max="14849" width="51.08203125" style="4" customWidth="1"/>
    <col min="14850" max="14850" width="21.75" style="4" customWidth="1"/>
    <col min="14851" max="14851" width="9.75" style="4" customWidth="1"/>
    <col min="14852" max="15104" width="10" style="4"/>
    <col min="15105" max="15105" width="51.08203125" style="4" customWidth="1"/>
    <col min="15106" max="15106" width="21.75" style="4" customWidth="1"/>
    <col min="15107" max="15107" width="9.75" style="4" customWidth="1"/>
    <col min="15108" max="15360" width="10" style="4"/>
    <col min="15361" max="15361" width="51.08203125" style="4" customWidth="1"/>
    <col min="15362" max="15362" width="21.75" style="4" customWidth="1"/>
    <col min="15363" max="15363" width="9.75" style="4" customWidth="1"/>
    <col min="15364" max="15616" width="10" style="4"/>
    <col min="15617" max="15617" width="51.08203125" style="4" customWidth="1"/>
    <col min="15618" max="15618" width="21.75" style="4" customWidth="1"/>
    <col min="15619" max="15619" width="9.75" style="4" customWidth="1"/>
    <col min="15620" max="15872" width="10" style="4"/>
    <col min="15873" max="15873" width="51.08203125" style="4" customWidth="1"/>
    <col min="15874" max="15874" width="21.75" style="4" customWidth="1"/>
    <col min="15875" max="15875" width="9.75" style="4" customWidth="1"/>
    <col min="15876" max="16128" width="10" style="4"/>
    <col min="16129" max="16129" width="51.08203125" style="4" customWidth="1"/>
    <col min="16130" max="16130" width="21.75" style="4" customWidth="1"/>
    <col min="16131" max="16131" width="9.75" style="4" customWidth="1"/>
    <col min="16132" max="16384" width="10" style="4"/>
  </cols>
  <sheetData>
    <row r="1" spans="1:3" ht="20.25" customHeight="1">
      <c r="A1" s="5" t="s">
        <v>462</v>
      </c>
    </row>
    <row r="2" spans="1:3" ht="28.75" customHeight="1">
      <c r="A2" s="206" t="s">
        <v>55</v>
      </c>
      <c r="B2" s="206"/>
      <c r="C2" s="206"/>
    </row>
    <row r="3" spans="1:3" ht="20.25" customHeight="1">
      <c r="A3" s="11"/>
      <c r="B3" s="6"/>
      <c r="C3" s="6" t="s">
        <v>434</v>
      </c>
    </row>
    <row r="4" spans="1:3" ht="33.75" customHeight="1">
      <c r="A4" s="3" t="s">
        <v>60</v>
      </c>
      <c r="B4" s="3" t="s">
        <v>454</v>
      </c>
      <c r="C4" s="3" t="s">
        <v>455</v>
      </c>
    </row>
    <row r="5" spans="1:3" ht="33.75" customHeight="1">
      <c r="A5" s="12" t="s">
        <v>463</v>
      </c>
      <c r="B5" s="13">
        <v>566.97</v>
      </c>
      <c r="C5" s="13">
        <v>118.92</v>
      </c>
    </row>
    <row r="6" spans="1:3" ht="33.75" customHeight="1">
      <c r="A6" s="12" t="s">
        <v>464</v>
      </c>
      <c r="B6" s="13">
        <v>148.06</v>
      </c>
      <c r="C6" s="13">
        <v>39.67</v>
      </c>
    </row>
    <row r="7" spans="1:3" ht="33.75" customHeight="1">
      <c r="A7" s="12" t="s">
        <v>465</v>
      </c>
      <c r="B7" s="13">
        <v>25.72</v>
      </c>
      <c r="C7" s="13">
        <v>11.89</v>
      </c>
    </row>
    <row r="8" spans="1:3" ht="33.75" customHeight="1">
      <c r="A8" s="12" t="s">
        <v>466</v>
      </c>
      <c r="B8" s="13">
        <v>689.31</v>
      </c>
      <c r="C8" s="13">
        <v>146.69999999999999</v>
      </c>
    </row>
    <row r="9" spans="1:3" ht="33.75" customHeight="1">
      <c r="A9" s="12" t="s">
        <v>467</v>
      </c>
      <c r="B9" s="13">
        <v>698.53</v>
      </c>
      <c r="C9" s="13">
        <v>150.97</v>
      </c>
    </row>
    <row r="10" spans="1:3" ht="33.75" customHeight="1">
      <c r="A10" s="12" t="s">
        <v>468</v>
      </c>
      <c r="B10" s="13"/>
      <c r="C10" s="13"/>
    </row>
  </sheetData>
  <mergeCells count="1">
    <mergeCell ref="A2:C2"/>
  </mergeCells>
  <phoneticPr fontId="80" type="noConversion"/>
  <pageMargins left="0.7" right="0.7" top="0.75" bottom="0.75" header="0.3" footer="0.3"/>
  <pageSetup paperSize="9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C26"/>
  <sheetViews>
    <sheetView tabSelected="1" workbookViewId="0">
      <pane xSplit="1" ySplit="4" topLeftCell="B11" activePane="bottomRight" state="frozen"/>
      <selection pane="topRight"/>
      <selection pane="bottomLeft"/>
      <selection pane="bottomRight" activeCell="E24" sqref="E24"/>
    </sheetView>
  </sheetViews>
  <sheetFormatPr defaultColWidth="10" defaultRowHeight="15"/>
  <cols>
    <col min="1" max="1" width="35.33203125" style="4" customWidth="1"/>
    <col min="2" max="2" width="19.75" style="4" customWidth="1"/>
    <col min="3" max="3" width="21.08203125" style="4" customWidth="1"/>
    <col min="4" max="4" width="9.75" style="4" customWidth="1"/>
    <col min="5" max="256" width="10" style="4"/>
    <col min="257" max="257" width="31.08203125" style="4" customWidth="1"/>
    <col min="258" max="258" width="20.5" style="4" customWidth="1"/>
    <col min="259" max="259" width="25" style="4" customWidth="1"/>
    <col min="260" max="260" width="9.75" style="4" customWidth="1"/>
    <col min="261" max="512" width="10" style="4"/>
    <col min="513" max="513" width="31.08203125" style="4" customWidth="1"/>
    <col min="514" max="514" width="20.5" style="4" customWidth="1"/>
    <col min="515" max="515" width="25" style="4" customWidth="1"/>
    <col min="516" max="516" width="9.75" style="4" customWidth="1"/>
    <col min="517" max="768" width="10" style="4"/>
    <col min="769" max="769" width="31.08203125" style="4" customWidth="1"/>
    <col min="770" max="770" width="20.5" style="4" customWidth="1"/>
    <col min="771" max="771" width="25" style="4" customWidth="1"/>
    <col min="772" max="772" width="9.75" style="4" customWidth="1"/>
    <col min="773" max="1024" width="10" style="4"/>
    <col min="1025" max="1025" width="31.08203125" style="4" customWidth="1"/>
    <col min="1026" max="1026" width="20.5" style="4" customWidth="1"/>
    <col min="1027" max="1027" width="25" style="4" customWidth="1"/>
    <col min="1028" max="1028" width="9.75" style="4" customWidth="1"/>
    <col min="1029" max="1280" width="10" style="4"/>
    <col min="1281" max="1281" width="31.08203125" style="4" customWidth="1"/>
    <col min="1282" max="1282" width="20.5" style="4" customWidth="1"/>
    <col min="1283" max="1283" width="25" style="4" customWidth="1"/>
    <col min="1284" max="1284" width="9.75" style="4" customWidth="1"/>
    <col min="1285" max="1536" width="10" style="4"/>
    <col min="1537" max="1537" width="31.08203125" style="4" customWidth="1"/>
    <col min="1538" max="1538" width="20.5" style="4" customWidth="1"/>
    <col min="1539" max="1539" width="25" style="4" customWidth="1"/>
    <col min="1540" max="1540" width="9.75" style="4" customWidth="1"/>
    <col min="1541" max="1792" width="10" style="4"/>
    <col min="1793" max="1793" width="31.08203125" style="4" customWidth="1"/>
    <col min="1794" max="1794" width="20.5" style="4" customWidth="1"/>
    <col min="1795" max="1795" width="25" style="4" customWidth="1"/>
    <col min="1796" max="1796" width="9.75" style="4" customWidth="1"/>
    <col min="1797" max="2048" width="10" style="4"/>
    <col min="2049" max="2049" width="31.08203125" style="4" customWidth="1"/>
    <col min="2050" max="2050" width="20.5" style="4" customWidth="1"/>
    <col min="2051" max="2051" width="25" style="4" customWidth="1"/>
    <col min="2052" max="2052" width="9.75" style="4" customWidth="1"/>
    <col min="2053" max="2304" width="10" style="4"/>
    <col min="2305" max="2305" width="31.08203125" style="4" customWidth="1"/>
    <col min="2306" max="2306" width="20.5" style="4" customWidth="1"/>
    <col min="2307" max="2307" width="25" style="4" customWidth="1"/>
    <col min="2308" max="2308" width="9.75" style="4" customWidth="1"/>
    <col min="2309" max="2560" width="10" style="4"/>
    <col min="2561" max="2561" width="31.08203125" style="4" customWidth="1"/>
    <col min="2562" max="2562" width="20.5" style="4" customWidth="1"/>
    <col min="2563" max="2563" width="25" style="4" customWidth="1"/>
    <col min="2564" max="2564" width="9.75" style="4" customWidth="1"/>
    <col min="2565" max="2816" width="10" style="4"/>
    <col min="2817" max="2817" width="31.08203125" style="4" customWidth="1"/>
    <col min="2818" max="2818" width="20.5" style="4" customWidth="1"/>
    <col min="2819" max="2819" width="25" style="4" customWidth="1"/>
    <col min="2820" max="2820" width="9.75" style="4" customWidth="1"/>
    <col min="2821" max="3072" width="10" style="4"/>
    <col min="3073" max="3073" width="31.08203125" style="4" customWidth="1"/>
    <col min="3074" max="3074" width="20.5" style="4" customWidth="1"/>
    <col min="3075" max="3075" width="25" style="4" customWidth="1"/>
    <col min="3076" max="3076" width="9.75" style="4" customWidth="1"/>
    <col min="3077" max="3328" width="10" style="4"/>
    <col min="3329" max="3329" width="31.08203125" style="4" customWidth="1"/>
    <col min="3330" max="3330" width="20.5" style="4" customWidth="1"/>
    <col min="3331" max="3331" width="25" style="4" customWidth="1"/>
    <col min="3332" max="3332" width="9.75" style="4" customWidth="1"/>
    <col min="3333" max="3584" width="10" style="4"/>
    <col min="3585" max="3585" width="31.08203125" style="4" customWidth="1"/>
    <col min="3586" max="3586" width="20.5" style="4" customWidth="1"/>
    <col min="3587" max="3587" width="25" style="4" customWidth="1"/>
    <col min="3588" max="3588" width="9.75" style="4" customWidth="1"/>
    <col min="3589" max="3840" width="10" style="4"/>
    <col min="3841" max="3841" width="31.08203125" style="4" customWidth="1"/>
    <col min="3842" max="3842" width="20.5" style="4" customWidth="1"/>
    <col min="3843" max="3843" width="25" style="4" customWidth="1"/>
    <col min="3844" max="3844" width="9.75" style="4" customWidth="1"/>
    <col min="3845" max="4096" width="10" style="4"/>
    <col min="4097" max="4097" width="31.08203125" style="4" customWidth="1"/>
    <col min="4098" max="4098" width="20.5" style="4" customWidth="1"/>
    <col min="4099" max="4099" width="25" style="4" customWidth="1"/>
    <col min="4100" max="4100" width="9.75" style="4" customWidth="1"/>
    <col min="4101" max="4352" width="10" style="4"/>
    <col min="4353" max="4353" width="31.08203125" style="4" customWidth="1"/>
    <col min="4354" max="4354" width="20.5" style="4" customWidth="1"/>
    <col min="4355" max="4355" width="25" style="4" customWidth="1"/>
    <col min="4356" max="4356" width="9.75" style="4" customWidth="1"/>
    <col min="4357" max="4608" width="10" style="4"/>
    <col min="4609" max="4609" width="31.08203125" style="4" customWidth="1"/>
    <col min="4610" max="4610" width="20.5" style="4" customWidth="1"/>
    <col min="4611" max="4611" width="25" style="4" customWidth="1"/>
    <col min="4612" max="4612" width="9.75" style="4" customWidth="1"/>
    <col min="4613" max="4864" width="10" style="4"/>
    <col min="4865" max="4865" width="31.08203125" style="4" customWidth="1"/>
    <col min="4866" max="4866" width="20.5" style="4" customWidth="1"/>
    <col min="4867" max="4867" width="25" style="4" customWidth="1"/>
    <col min="4868" max="4868" width="9.75" style="4" customWidth="1"/>
    <col min="4869" max="5120" width="10" style="4"/>
    <col min="5121" max="5121" width="31.08203125" style="4" customWidth="1"/>
    <col min="5122" max="5122" width="20.5" style="4" customWidth="1"/>
    <col min="5123" max="5123" width="25" style="4" customWidth="1"/>
    <col min="5124" max="5124" width="9.75" style="4" customWidth="1"/>
    <col min="5125" max="5376" width="10" style="4"/>
    <col min="5377" max="5377" width="31.08203125" style="4" customWidth="1"/>
    <col min="5378" max="5378" width="20.5" style="4" customWidth="1"/>
    <col min="5379" max="5379" width="25" style="4" customWidth="1"/>
    <col min="5380" max="5380" width="9.75" style="4" customWidth="1"/>
    <col min="5381" max="5632" width="10" style="4"/>
    <col min="5633" max="5633" width="31.08203125" style="4" customWidth="1"/>
    <col min="5634" max="5634" width="20.5" style="4" customWidth="1"/>
    <col min="5635" max="5635" width="25" style="4" customWidth="1"/>
    <col min="5636" max="5636" width="9.75" style="4" customWidth="1"/>
    <col min="5637" max="5888" width="10" style="4"/>
    <col min="5889" max="5889" width="31.08203125" style="4" customWidth="1"/>
    <col min="5890" max="5890" width="20.5" style="4" customWidth="1"/>
    <col min="5891" max="5891" width="25" style="4" customWidth="1"/>
    <col min="5892" max="5892" width="9.75" style="4" customWidth="1"/>
    <col min="5893" max="6144" width="10" style="4"/>
    <col min="6145" max="6145" width="31.08203125" style="4" customWidth="1"/>
    <col min="6146" max="6146" width="20.5" style="4" customWidth="1"/>
    <col min="6147" max="6147" width="25" style="4" customWidth="1"/>
    <col min="6148" max="6148" width="9.75" style="4" customWidth="1"/>
    <col min="6149" max="6400" width="10" style="4"/>
    <col min="6401" max="6401" width="31.08203125" style="4" customWidth="1"/>
    <col min="6402" max="6402" width="20.5" style="4" customWidth="1"/>
    <col min="6403" max="6403" width="25" style="4" customWidth="1"/>
    <col min="6404" max="6404" width="9.75" style="4" customWidth="1"/>
    <col min="6405" max="6656" width="10" style="4"/>
    <col min="6657" max="6657" width="31.08203125" style="4" customWidth="1"/>
    <col min="6658" max="6658" width="20.5" style="4" customWidth="1"/>
    <col min="6659" max="6659" width="25" style="4" customWidth="1"/>
    <col min="6660" max="6660" width="9.75" style="4" customWidth="1"/>
    <col min="6661" max="6912" width="10" style="4"/>
    <col min="6913" max="6913" width="31.08203125" style="4" customWidth="1"/>
    <col min="6914" max="6914" width="20.5" style="4" customWidth="1"/>
    <col min="6915" max="6915" width="25" style="4" customWidth="1"/>
    <col min="6916" max="6916" width="9.75" style="4" customWidth="1"/>
    <col min="6917" max="7168" width="10" style="4"/>
    <col min="7169" max="7169" width="31.08203125" style="4" customWidth="1"/>
    <col min="7170" max="7170" width="20.5" style="4" customWidth="1"/>
    <col min="7171" max="7171" width="25" style="4" customWidth="1"/>
    <col min="7172" max="7172" width="9.75" style="4" customWidth="1"/>
    <col min="7173" max="7424" width="10" style="4"/>
    <col min="7425" max="7425" width="31.08203125" style="4" customWidth="1"/>
    <col min="7426" max="7426" width="20.5" style="4" customWidth="1"/>
    <col min="7427" max="7427" width="25" style="4" customWidth="1"/>
    <col min="7428" max="7428" width="9.75" style="4" customWidth="1"/>
    <col min="7429" max="7680" width="10" style="4"/>
    <col min="7681" max="7681" width="31.08203125" style="4" customWidth="1"/>
    <col min="7682" max="7682" width="20.5" style="4" customWidth="1"/>
    <col min="7683" max="7683" width="25" style="4" customWidth="1"/>
    <col min="7684" max="7684" width="9.75" style="4" customWidth="1"/>
    <col min="7685" max="7936" width="10" style="4"/>
    <col min="7937" max="7937" width="31.08203125" style="4" customWidth="1"/>
    <col min="7938" max="7938" width="20.5" style="4" customWidth="1"/>
    <col min="7939" max="7939" width="25" style="4" customWidth="1"/>
    <col min="7940" max="7940" width="9.75" style="4" customWidth="1"/>
    <col min="7941" max="8192" width="10" style="4"/>
    <col min="8193" max="8193" width="31.08203125" style="4" customWidth="1"/>
    <col min="8194" max="8194" width="20.5" style="4" customWidth="1"/>
    <col min="8195" max="8195" width="25" style="4" customWidth="1"/>
    <col min="8196" max="8196" width="9.75" style="4" customWidth="1"/>
    <col min="8197" max="8448" width="10" style="4"/>
    <col min="8449" max="8449" width="31.08203125" style="4" customWidth="1"/>
    <col min="8450" max="8450" width="20.5" style="4" customWidth="1"/>
    <col min="8451" max="8451" width="25" style="4" customWidth="1"/>
    <col min="8452" max="8452" width="9.75" style="4" customWidth="1"/>
    <col min="8453" max="8704" width="10" style="4"/>
    <col min="8705" max="8705" width="31.08203125" style="4" customWidth="1"/>
    <col min="8706" max="8706" width="20.5" style="4" customWidth="1"/>
    <col min="8707" max="8707" width="25" style="4" customWidth="1"/>
    <col min="8708" max="8708" width="9.75" style="4" customWidth="1"/>
    <col min="8709" max="8960" width="10" style="4"/>
    <col min="8961" max="8961" width="31.08203125" style="4" customWidth="1"/>
    <col min="8962" max="8962" width="20.5" style="4" customWidth="1"/>
    <col min="8963" max="8963" width="25" style="4" customWidth="1"/>
    <col min="8964" max="8964" width="9.75" style="4" customWidth="1"/>
    <col min="8965" max="9216" width="10" style="4"/>
    <col min="9217" max="9217" width="31.08203125" style="4" customWidth="1"/>
    <col min="9218" max="9218" width="20.5" style="4" customWidth="1"/>
    <col min="9219" max="9219" width="25" style="4" customWidth="1"/>
    <col min="9220" max="9220" width="9.75" style="4" customWidth="1"/>
    <col min="9221" max="9472" width="10" style="4"/>
    <col min="9473" max="9473" width="31.08203125" style="4" customWidth="1"/>
    <col min="9474" max="9474" width="20.5" style="4" customWidth="1"/>
    <col min="9475" max="9475" width="25" style="4" customWidth="1"/>
    <col min="9476" max="9476" width="9.75" style="4" customWidth="1"/>
    <col min="9477" max="9728" width="10" style="4"/>
    <col min="9729" max="9729" width="31.08203125" style="4" customWidth="1"/>
    <col min="9730" max="9730" width="20.5" style="4" customWidth="1"/>
    <col min="9731" max="9731" width="25" style="4" customWidth="1"/>
    <col min="9732" max="9732" width="9.75" style="4" customWidth="1"/>
    <col min="9733" max="9984" width="10" style="4"/>
    <col min="9985" max="9985" width="31.08203125" style="4" customWidth="1"/>
    <col min="9986" max="9986" width="20.5" style="4" customWidth="1"/>
    <col min="9987" max="9987" width="25" style="4" customWidth="1"/>
    <col min="9988" max="9988" width="9.75" style="4" customWidth="1"/>
    <col min="9989" max="10240" width="10" style="4"/>
    <col min="10241" max="10241" width="31.08203125" style="4" customWidth="1"/>
    <col min="10242" max="10242" width="20.5" style="4" customWidth="1"/>
    <col min="10243" max="10243" width="25" style="4" customWidth="1"/>
    <col min="10244" max="10244" width="9.75" style="4" customWidth="1"/>
    <col min="10245" max="10496" width="10" style="4"/>
    <col min="10497" max="10497" width="31.08203125" style="4" customWidth="1"/>
    <col min="10498" max="10498" width="20.5" style="4" customWidth="1"/>
    <col min="10499" max="10499" width="25" style="4" customWidth="1"/>
    <col min="10500" max="10500" width="9.75" style="4" customWidth="1"/>
    <col min="10501" max="10752" width="10" style="4"/>
    <col min="10753" max="10753" width="31.08203125" style="4" customWidth="1"/>
    <col min="10754" max="10754" width="20.5" style="4" customWidth="1"/>
    <col min="10755" max="10755" width="25" style="4" customWidth="1"/>
    <col min="10756" max="10756" width="9.75" style="4" customWidth="1"/>
    <col min="10757" max="11008" width="10" style="4"/>
    <col min="11009" max="11009" width="31.08203125" style="4" customWidth="1"/>
    <col min="11010" max="11010" width="20.5" style="4" customWidth="1"/>
    <col min="11011" max="11011" width="25" style="4" customWidth="1"/>
    <col min="11012" max="11012" width="9.75" style="4" customWidth="1"/>
    <col min="11013" max="11264" width="10" style="4"/>
    <col min="11265" max="11265" width="31.08203125" style="4" customWidth="1"/>
    <col min="11266" max="11266" width="20.5" style="4" customWidth="1"/>
    <col min="11267" max="11267" width="25" style="4" customWidth="1"/>
    <col min="11268" max="11268" width="9.75" style="4" customWidth="1"/>
    <col min="11269" max="11520" width="10" style="4"/>
    <col min="11521" max="11521" width="31.08203125" style="4" customWidth="1"/>
    <col min="11522" max="11522" width="20.5" style="4" customWidth="1"/>
    <col min="11523" max="11523" width="25" style="4" customWidth="1"/>
    <col min="11524" max="11524" width="9.75" style="4" customWidth="1"/>
    <col min="11525" max="11776" width="10" style="4"/>
    <col min="11777" max="11777" width="31.08203125" style="4" customWidth="1"/>
    <col min="11778" max="11778" width="20.5" style="4" customWidth="1"/>
    <col min="11779" max="11779" width="25" style="4" customWidth="1"/>
    <col min="11780" max="11780" width="9.75" style="4" customWidth="1"/>
    <col min="11781" max="12032" width="10" style="4"/>
    <col min="12033" max="12033" width="31.08203125" style="4" customWidth="1"/>
    <col min="12034" max="12034" width="20.5" style="4" customWidth="1"/>
    <col min="12035" max="12035" width="25" style="4" customWidth="1"/>
    <col min="12036" max="12036" width="9.75" style="4" customWidth="1"/>
    <col min="12037" max="12288" width="10" style="4"/>
    <col min="12289" max="12289" width="31.08203125" style="4" customWidth="1"/>
    <col min="12290" max="12290" width="20.5" style="4" customWidth="1"/>
    <col min="12291" max="12291" width="25" style="4" customWidth="1"/>
    <col min="12292" max="12292" width="9.75" style="4" customWidth="1"/>
    <col min="12293" max="12544" width="10" style="4"/>
    <col min="12545" max="12545" width="31.08203125" style="4" customWidth="1"/>
    <col min="12546" max="12546" width="20.5" style="4" customWidth="1"/>
    <col min="12547" max="12547" width="25" style="4" customWidth="1"/>
    <col min="12548" max="12548" width="9.75" style="4" customWidth="1"/>
    <col min="12549" max="12800" width="10" style="4"/>
    <col min="12801" max="12801" width="31.08203125" style="4" customWidth="1"/>
    <col min="12802" max="12802" width="20.5" style="4" customWidth="1"/>
    <col min="12803" max="12803" width="25" style="4" customWidth="1"/>
    <col min="12804" max="12804" width="9.75" style="4" customWidth="1"/>
    <col min="12805" max="13056" width="10" style="4"/>
    <col min="13057" max="13057" width="31.08203125" style="4" customWidth="1"/>
    <col min="13058" max="13058" width="20.5" style="4" customWidth="1"/>
    <col min="13059" max="13059" width="25" style="4" customWidth="1"/>
    <col min="13060" max="13060" width="9.75" style="4" customWidth="1"/>
    <col min="13061" max="13312" width="10" style="4"/>
    <col min="13313" max="13313" width="31.08203125" style="4" customWidth="1"/>
    <col min="13314" max="13314" width="20.5" style="4" customWidth="1"/>
    <col min="13315" max="13315" width="25" style="4" customWidth="1"/>
    <col min="13316" max="13316" width="9.75" style="4" customWidth="1"/>
    <col min="13317" max="13568" width="10" style="4"/>
    <col min="13569" max="13569" width="31.08203125" style="4" customWidth="1"/>
    <col min="13570" max="13570" width="20.5" style="4" customWidth="1"/>
    <col min="13571" max="13571" width="25" style="4" customWidth="1"/>
    <col min="13572" max="13572" width="9.75" style="4" customWidth="1"/>
    <col min="13573" max="13824" width="10" style="4"/>
    <col min="13825" max="13825" width="31.08203125" style="4" customWidth="1"/>
    <col min="13826" max="13826" width="20.5" style="4" customWidth="1"/>
    <col min="13827" max="13827" width="25" style="4" customWidth="1"/>
    <col min="13828" max="13828" width="9.75" style="4" customWidth="1"/>
    <col min="13829" max="14080" width="10" style="4"/>
    <col min="14081" max="14081" width="31.08203125" style="4" customWidth="1"/>
    <col min="14082" max="14082" width="20.5" style="4" customWidth="1"/>
    <col min="14083" max="14083" width="25" style="4" customWidth="1"/>
    <col min="14084" max="14084" width="9.75" style="4" customWidth="1"/>
    <col min="14085" max="14336" width="10" style="4"/>
    <col min="14337" max="14337" width="31.08203125" style="4" customWidth="1"/>
    <col min="14338" max="14338" width="20.5" style="4" customWidth="1"/>
    <col min="14339" max="14339" width="25" style="4" customWidth="1"/>
    <col min="14340" max="14340" width="9.75" style="4" customWidth="1"/>
    <col min="14341" max="14592" width="10" style="4"/>
    <col min="14593" max="14593" width="31.08203125" style="4" customWidth="1"/>
    <col min="14594" max="14594" width="20.5" style="4" customWidth="1"/>
    <col min="14595" max="14595" width="25" style="4" customWidth="1"/>
    <col min="14596" max="14596" width="9.75" style="4" customWidth="1"/>
    <col min="14597" max="14848" width="10" style="4"/>
    <col min="14849" max="14849" width="31.08203125" style="4" customWidth="1"/>
    <col min="14850" max="14850" width="20.5" style="4" customWidth="1"/>
    <col min="14851" max="14851" width="25" style="4" customWidth="1"/>
    <col min="14852" max="14852" width="9.75" style="4" customWidth="1"/>
    <col min="14853" max="15104" width="10" style="4"/>
    <col min="15105" max="15105" width="31.08203125" style="4" customWidth="1"/>
    <col min="15106" max="15106" width="20.5" style="4" customWidth="1"/>
    <col min="15107" max="15107" width="25" style="4" customWidth="1"/>
    <col min="15108" max="15108" width="9.75" style="4" customWidth="1"/>
    <col min="15109" max="15360" width="10" style="4"/>
    <col min="15361" max="15361" width="31.08203125" style="4" customWidth="1"/>
    <col min="15362" max="15362" width="20.5" style="4" customWidth="1"/>
    <col min="15363" max="15363" width="25" style="4" customWidth="1"/>
    <col min="15364" max="15364" width="9.75" style="4" customWidth="1"/>
    <col min="15365" max="15616" width="10" style="4"/>
    <col min="15617" max="15617" width="31.08203125" style="4" customWidth="1"/>
    <col min="15618" max="15618" width="20.5" style="4" customWidth="1"/>
    <col min="15619" max="15619" width="25" style="4" customWidth="1"/>
    <col min="15620" max="15620" width="9.75" style="4" customWidth="1"/>
    <col min="15621" max="15872" width="10" style="4"/>
    <col min="15873" max="15873" width="31.08203125" style="4" customWidth="1"/>
    <col min="15874" max="15874" width="20.5" style="4" customWidth="1"/>
    <col min="15875" max="15875" width="25" style="4" customWidth="1"/>
    <col min="15876" max="15876" width="9.75" style="4" customWidth="1"/>
    <col min="15877" max="16128" width="10" style="4"/>
    <col min="16129" max="16129" width="31.08203125" style="4" customWidth="1"/>
    <col min="16130" max="16130" width="20.5" style="4" customWidth="1"/>
    <col min="16131" max="16131" width="25" style="4" customWidth="1"/>
    <col min="16132" max="16132" width="9.75" style="4" customWidth="1"/>
    <col min="16133" max="16384" width="10" style="4"/>
  </cols>
  <sheetData>
    <row r="1" spans="1:3" ht="25.5" customHeight="1">
      <c r="A1" s="5" t="s">
        <v>469</v>
      </c>
    </row>
    <row r="2" spans="1:3" ht="39" customHeight="1">
      <c r="A2" s="206" t="s">
        <v>57</v>
      </c>
      <c r="B2" s="206"/>
      <c r="C2" s="206"/>
    </row>
    <row r="3" spans="1:3" ht="24" customHeight="1">
      <c r="C3" s="6" t="s">
        <v>434</v>
      </c>
    </row>
    <row r="4" spans="1:3" ht="22.5" customHeight="1">
      <c r="A4" s="3" t="s">
        <v>60</v>
      </c>
      <c r="B4" s="3" t="s">
        <v>454</v>
      </c>
      <c r="C4" s="3" t="s">
        <v>455</v>
      </c>
    </row>
    <row r="5" spans="1:3" ht="22.5" customHeight="1">
      <c r="A5" s="7" t="s">
        <v>470</v>
      </c>
      <c r="B5" s="8">
        <f>B6+B8</f>
        <v>190.02</v>
      </c>
      <c r="C5" s="8">
        <f>C6+C8</f>
        <v>44.56</v>
      </c>
    </row>
    <row r="6" spans="1:3" ht="22.5" customHeight="1">
      <c r="A6" s="9" t="s">
        <v>471</v>
      </c>
      <c r="B6" s="8">
        <v>41.96</v>
      </c>
      <c r="C6" s="8">
        <v>4.8899999999999997</v>
      </c>
    </row>
    <row r="7" spans="1:3" ht="22.5" customHeight="1">
      <c r="A7" s="9" t="s">
        <v>472</v>
      </c>
      <c r="B7" s="8">
        <v>24.66</v>
      </c>
      <c r="C7" s="8">
        <v>1.28</v>
      </c>
    </row>
    <row r="8" spans="1:3" ht="22.5" customHeight="1">
      <c r="A8" s="9" t="s">
        <v>473</v>
      </c>
      <c r="B8" s="8">
        <v>148.06</v>
      </c>
      <c r="C8" s="8">
        <v>39.67</v>
      </c>
    </row>
    <row r="9" spans="1:3" ht="22.5" customHeight="1">
      <c r="A9" s="9" t="s">
        <v>472</v>
      </c>
      <c r="B9" s="8">
        <v>22.98</v>
      </c>
      <c r="C9" s="8">
        <v>10.85</v>
      </c>
    </row>
    <row r="10" spans="1:3" ht="22.5" customHeight="1">
      <c r="A10" s="7" t="s">
        <v>474</v>
      </c>
      <c r="B10" s="8">
        <f>B11+B12</f>
        <v>53.49</v>
      </c>
      <c r="C10" s="8">
        <f>C11+C12</f>
        <v>13.61</v>
      </c>
    </row>
    <row r="11" spans="1:3" ht="22.5" customHeight="1">
      <c r="A11" s="9" t="s">
        <v>471</v>
      </c>
      <c r="B11" s="10">
        <v>27.77</v>
      </c>
      <c r="C11" s="10">
        <v>1.72</v>
      </c>
    </row>
    <row r="12" spans="1:3" ht="22.5" customHeight="1">
      <c r="A12" s="9" t="s">
        <v>473</v>
      </c>
      <c r="B12" s="10">
        <v>25.72</v>
      </c>
      <c r="C12" s="10">
        <v>11.89</v>
      </c>
    </row>
    <row r="13" spans="1:3" ht="22.5" customHeight="1">
      <c r="A13" s="7" t="s">
        <v>475</v>
      </c>
      <c r="B13" s="10">
        <f>B14+B15</f>
        <v>30.14</v>
      </c>
      <c r="C13" s="10">
        <f>C14+C15</f>
        <v>5.89</v>
      </c>
    </row>
    <row r="14" spans="1:3" ht="22.5" customHeight="1">
      <c r="A14" s="9" t="s">
        <v>471</v>
      </c>
      <c r="B14" s="10">
        <v>12.04</v>
      </c>
      <c r="C14" s="10">
        <v>2.14</v>
      </c>
    </row>
    <row r="15" spans="1:3" ht="22.5" customHeight="1">
      <c r="A15" s="9" t="s">
        <v>473</v>
      </c>
      <c r="B15" s="10">
        <v>18.100000000000001</v>
      </c>
      <c r="C15" s="10">
        <v>3.75</v>
      </c>
    </row>
    <row r="16" spans="1:3" ht="22.5" customHeight="1">
      <c r="A16" s="7" t="s">
        <v>476</v>
      </c>
      <c r="B16" s="10">
        <f>B17+B20</f>
        <v>74.760000000000005</v>
      </c>
      <c r="C16" s="10">
        <f>C17+C18</f>
        <v>10.09</v>
      </c>
    </row>
    <row r="17" spans="1:3" ht="22.5" customHeight="1">
      <c r="A17" s="9" t="s">
        <v>471</v>
      </c>
      <c r="B17" s="10">
        <v>35.17</v>
      </c>
      <c r="C17" s="10">
        <v>5.31</v>
      </c>
    </row>
    <row r="18" spans="1:3" ht="22.5" customHeight="1">
      <c r="A18" s="9" t="s">
        <v>472</v>
      </c>
      <c r="B18" s="10">
        <v>31.06</v>
      </c>
      <c r="C18" s="10">
        <v>4.78</v>
      </c>
    </row>
    <row r="19" spans="1:3" ht="22.5" customHeight="1">
      <c r="A19" s="9" t="s">
        <v>477</v>
      </c>
      <c r="B19" s="10">
        <f>B17-B18</f>
        <v>4.1100000000000003</v>
      </c>
      <c r="C19" s="10">
        <f>C17-C18</f>
        <v>0.53</v>
      </c>
    </row>
    <row r="20" spans="1:3" ht="22.5" customHeight="1">
      <c r="A20" s="9" t="s">
        <v>473</v>
      </c>
      <c r="B20" s="10">
        <v>39.590000000000003</v>
      </c>
      <c r="C20" s="10">
        <v>11.5</v>
      </c>
    </row>
    <row r="21" spans="1:3" ht="22.5" customHeight="1">
      <c r="A21" s="9" t="s">
        <v>472</v>
      </c>
      <c r="B21" s="10">
        <v>36.21</v>
      </c>
      <c r="C21" s="10">
        <v>10.35</v>
      </c>
    </row>
    <row r="22" spans="1:3" ht="22.5" customHeight="1">
      <c r="A22" s="9" t="s">
        <v>477</v>
      </c>
      <c r="B22" s="10">
        <f>B20-B21</f>
        <v>3.38</v>
      </c>
      <c r="C22" s="10">
        <f>C20-C21</f>
        <v>1.1499999999999999</v>
      </c>
    </row>
    <row r="23" spans="1:3" ht="22.5" customHeight="1">
      <c r="A23" s="7" t="s">
        <v>478</v>
      </c>
      <c r="B23" s="10">
        <f>SUM(B24:B25)</f>
        <v>30.43</v>
      </c>
      <c r="C23" s="10">
        <f>SUM(C24:C25)</f>
        <v>5.93</v>
      </c>
    </row>
    <row r="24" spans="1:3" ht="22.5" customHeight="1">
      <c r="A24" s="9" t="s">
        <v>471</v>
      </c>
      <c r="B24" s="10">
        <v>11.52</v>
      </c>
      <c r="C24" s="10">
        <v>2.11</v>
      </c>
    </row>
    <row r="25" spans="1:3" ht="22.5" customHeight="1">
      <c r="A25" s="9" t="s">
        <v>473</v>
      </c>
      <c r="B25" s="10">
        <v>18.91</v>
      </c>
      <c r="C25" s="10">
        <v>3.82</v>
      </c>
    </row>
    <row r="26" spans="1:3" ht="14.25" customHeight="1"/>
  </sheetData>
  <mergeCells count="1">
    <mergeCell ref="A2:C2"/>
  </mergeCells>
  <phoneticPr fontId="80" type="noConversion"/>
  <pageMargins left="0.7" right="0.7" top="0.75" bottom="0.75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workbookViewId="0">
      <selection activeCell="G38" sqref="G38"/>
    </sheetView>
  </sheetViews>
  <sheetFormatPr defaultColWidth="9" defaultRowHeight="15"/>
  <cols>
    <col min="1" max="1" width="38.33203125" customWidth="1"/>
    <col min="2" max="2" width="19.75" customWidth="1"/>
    <col min="3" max="3" width="13.33203125" customWidth="1"/>
    <col min="4" max="4" width="15.08203125" customWidth="1"/>
  </cols>
  <sheetData>
    <row r="1" spans="1:7" ht="18" customHeight="1">
      <c r="A1" s="151" t="s">
        <v>105</v>
      </c>
      <c r="B1" s="152"/>
    </row>
    <row r="2" spans="1:7" ht="23.5">
      <c r="A2" s="194" t="s">
        <v>5</v>
      </c>
      <c r="B2" s="194"/>
      <c r="C2" s="194"/>
      <c r="D2" s="194"/>
    </row>
    <row r="3" spans="1:7" ht="19.5" customHeight="1">
      <c r="A3" s="151"/>
      <c r="B3" s="152"/>
      <c r="D3" s="2" t="s">
        <v>59</v>
      </c>
    </row>
    <row r="4" spans="1:7" ht="44.25" customHeight="1">
      <c r="A4" s="93" t="s">
        <v>60</v>
      </c>
      <c r="B4" s="93" t="s">
        <v>61</v>
      </c>
      <c r="C4" s="74" t="s">
        <v>62</v>
      </c>
      <c r="D4" s="74" t="s">
        <v>63</v>
      </c>
    </row>
    <row r="5" spans="1:7">
      <c r="A5" s="77" t="s">
        <v>106</v>
      </c>
      <c r="B5" s="156">
        <v>346532</v>
      </c>
      <c r="C5" s="95">
        <v>340582</v>
      </c>
      <c r="D5" s="136">
        <f>B5/C5</f>
        <v>1.0175000000000001</v>
      </c>
    </row>
    <row r="6" spans="1:7">
      <c r="A6" s="77" t="s">
        <v>107</v>
      </c>
      <c r="B6" s="157"/>
      <c r="C6" s="95"/>
      <c r="D6" s="136"/>
    </row>
    <row r="7" spans="1:7">
      <c r="A7" s="77" t="s">
        <v>108</v>
      </c>
      <c r="B7" s="157">
        <v>6042</v>
      </c>
      <c r="C7" s="95">
        <v>4526</v>
      </c>
      <c r="D7" s="136">
        <f t="shared" ref="D7:D32" si="0">B7/C7</f>
        <v>1.335</v>
      </c>
    </row>
    <row r="8" spans="1:7">
      <c r="A8" s="77" t="s">
        <v>109</v>
      </c>
      <c r="B8" s="157">
        <v>143748</v>
      </c>
      <c r="C8" s="95">
        <v>134908</v>
      </c>
      <c r="D8" s="136">
        <f t="shared" si="0"/>
        <v>1.0654999999999999</v>
      </c>
    </row>
    <row r="9" spans="1:7">
      <c r="A9" s="77" t="s">
        <v>110</v>
      </c>
      <c r="B9" s="157">
        <v>679136</v>
      </c>
      <c r="C9" s="95">
        <v>666167</v>
      </c>
      <c r="D9" s="136">
        <f t="shared" si="0"/>
        <v>1.0195000000000001</v>
      </c>
      <c r="G9" s="98"/>
    </row>
    <row r="10" spans="1:7">
      <c r="A10" s="77" t="s">
        <v>111</v>
      </c>
      <c r="B10" s="157">
        <v>37813</v>
      </c>
      <c r="C10" s="95">
        <v>39179</v>
      </c>
      <c r="D10" s="136">
        <f t="shared" si="0"/>
        <v>0.96509999999999996</v>
      </c>
    </row>
    <row r="11" spans="1:7">
      <c r="A11" s="77" t="s">
        <v>112</v>
      </c>
      <c r="B11" s="157">
        <v>39715</v>
      </c>
      <c r="C11" s="95">
        <v>37714</v>
      </c>
      <c r="D11" s="136">
        <f t="shared" si="0"/>
        <v>1.0530999999999999</v>
      </c>
    </row>
    <row r="12" spans="1:7">
      <c r="A12" s="77" t="s">
        <v>113</v>
      </c>
      <c r="B12" s="157">
        <v>452077</v>
      </c>
      <c r="C12" s="95">
        <v>413246</v>
      </c>
      <c r="D12" s="136">
        <f t="shared" si="0"/>
        <v>1.0940000000000001</v>
      </c>
    </row>
    <row r="13" spans="1:7">
      <c r="A13" s="77" t="s">
        <v>114</v>
      </c>
      <c r="B13" s="157">
        <v>412388</v>
      </c>
      <c r="C13" s="95">
        <v>379578</v>
      </c>
      <c r="D13" s="136">
        <f t="shared" si="0"/>
        <v>1.0864</v>
      </c>
    </row>
    <row r="14" spans="1:7">
      <c r="A14" s="77" t="s">
        <v>115</v>
      </c>
      <c r="B14" s="157">
        <v>85506</v>
      </c>
      <c r="C14" s="95">
        <v>99191</v>
      </c>
      <c r="D14" s="136">
        <f t="shared" si="0"/>
        <v>0.86199999999999999</v>
      </c>
    </row>
    <row r="15" spans="1:7">
      <c r="A15" s="77" t="s">
        <v>116</v>
      </c>
      <c r="B15" s="157">
        <v>150006</v>
      </c>
      <c r="C15" s="95">
        <v>125651</v>
      </c>
      <c r="D15" s="136">
        <f t="shared" si="0"/>
        <v>1.1938</v>
      </c>
    </row>
    <row r="16" spans="1:7">
      <c r="A16" s="77" t="s">
        <v>117</v>
      </c>
      <c r="B16" s="157">
        <v>354975</v>
      </c>
      <c r="C16" s="95">
        <v>292470</v>
      </c>
      <c r="D16" s="136">
        <f t="shared" si="0"/>
        <v>1.2137</v>
      </c>
    </row>
    <row r="17" spans="1:4">
      <c r="A17" s="77" t="s">
        <v>118</v>
      </c>
      <c r="B17" s="157">
        <v>104503</v>
      </c>
      <c r="C17" s="95">
        <v>45587</v>
      </c>
      <c r="D17" s="136">
        <f t="shared" si="0"/>
        <v>2.2924000000000002</v>
      </c>
    </row>
    <row r="18" spans="1:4">
      <c r="A18" s="77" t="s">
        <v>119</v>
      </c>
      <c r="B18" s="157">
        <v>37989</v>
      </c>
      <c r="C18" s="95">
        <v>39790</v>
      </c>
      <c r="D18" s="136">
        <f t="shared" si="0"/>
        <v>0.95469999999999999</v>
      </c>
    </row>
    <row r="19" spans="1:4">
      <c r="A19" s="77" t="s">
        <v>120</v>
      </c>
      <c r="B19" s="157">
        <v>16300</v>
      </c>
      <c r="C19" s="95">
        <v>16911</v>
      </c>
      <c r="D19" s="136">
        <f t="shared" si="0"/>
        <v>0.96389999999999998</v>
      </c>
    </row>
    <row r="20" spans="1:4">
      <c r="A20" s="77" t="s">
        <v>121</v>
      </c>
      <c r="B20" s="157">
        <v>664</v>
      </c>
      <c r="C20" s="95">
        <v>1118</v>
      </c>
      <c r="D20" s="136">
        <f t="shared" si="0"/>
        <v>0.59389999999999998</v>
      </c>
    </row>
    <row r="21" spans="1:4">
      <c r="A21" s="77" t="s">
        <v>122</v>
      </c>
      <c r="B21" s="157">
        <v>2016</v>
      </c>
      <c r="C21" s="95">
        <v>1772</v>
      </c>
      <c r="D21" s="136">
        <f t="shared" si="0"/>
        <v>1.1376999999999999</v>
      </c>
    </row>
    <row r="22" spans="1:4">
      <c r="A22" s="77" t="s">
        <v>123</v>
      </c>
      <c r="B22" s="157">
        <v>37766</v>
      </c>
      <c r="C22" s="95">
        <v>30331</v>
      </c>
      <c r="D22" s="136">
        <f t="shared" si="0"/>
        <v>1.2451000000000001</v>
      </c>
    </row>
    <row r="23" spans="1:4">
      <c r="A23" s="77" t="s">
        <v>124</v>
      </c>
      <c r="B23" s="157">
        <v>32689</v>
      </c>
      <c r="C23" s="95">
        <v>18268</v>
      </c>
      <c r="D23" s="136">
        <f t="shared" si="0"/>
        <v>1.7894000000000001</v>
      </c>
    </row>
    <row r="24" spans="1:4">
      <c r="A24" s="77" t="s">
        <v>125</v>
      </c>
      <c r="B24" s="157">
        <v>8966</v>
      </c>
      <c r="C24" s="95">
        <v>8933</v>
      </c>
      <c r="D24" s="136">
        <f t="shared" si="0"/>
        <v>1.0037</v>
      </c>
    </row>
    <row r="25" spans="1:4">
      <c r="A25" s="77" t="s">
        <v>126</v>
      </c>
      <c r="B25" s="157">
        <v>21362</v>
      </c>
      <c r="C25" s="95">
        <v>19977</v>
      </c>
      <c r="D25" s="136">
        <f t="shared" si="0"/>
        <v>1.0692999999999999</v>
      </c>
    </row>
    <row r="26" spans="1:4">
      <c r="A26" s="77" t="s">
        <v>127</v>
      </c>
      <c r="B26" s="157">
        <v>31837</v>
      </c>
      <c r="C26" s="95">
        <v>31960</v>
      </c>
      <c r="D26" s="136">
        <f t="shared" si="0"/>
        <v>0.99619999999999997</v>
      </c>
    </row>
    <row r="27" spans="1:4">
      <c r="A27" s="77" t="s">
        <v>128</v>
      </c>
      <c r="B27" s="157">
        <v>72475</v>
      </c>
      <c r="C27" s="95">
        <v>91004</v>
      </c>
      <c r="D27" s="136">
        <f t="shared" si="0"/>
        <v>0.7964</v>
      </c>
    </row>
    <row r="28" spans="1:4">
      <c r="A28" s="77" t="s">
        <v>129</v>
      </c>
      <c r="B28" s="157">
        <v>125176</v>
      </c>
      <c r="C28" s="95">
        <v>120105</v>
      </c>
      <c r="D28" s="136">
        <f t="shared" si="0"/>
        <v>1.0422</v>
      </c>
    </row>
    <row r="29" spans="1:4">
      <c r="A29" s="77" t="s">
        <v>130</v>
      </c>
      <c r="B29" s="157">
        <v>530</v>
      </c>
      <c r="C29" s="95">
        <v>512</v>
      </c>
      <c r="D29" s="136">
        <f t="shared" si="0"/>
        <v>1.0351999999999999</v>
      </c>
    </row>
    <row r="30" spans="1:4" ht="16.149999999999999" customHeight="1">
      <c r="A30" s="158" t="s">
        <v>131</v>
      </c>
      <c r="B30" s="95">
        <f>SUM(B5:B29)</f>
        <v>3200211</v>
      </c>
      <c r="C30" s="95">
        <f>SUM(C5:C29)</f>
        <v>2959480</v>
      </c>
      <c r="D30" s="136">
        <f t="shared" si="0"/>
        <v>1.0812999999999999</v>
      </c>
    </row>
    <row r="31" spans="1:4" ht="15" customHeight="1">
      <c r="A31" s="159" t="s">
        <v>132</v>
      </c>
      <c r="B31" s="157">
        <v>345340</v>
      </c>
      <c r="C31" s="95">
        <v>272338</v>
      </c>
      <c r="D31" s="136">
        <f t="shared" si="0"/>
        <v>1.2681</v>
      </c>
    </row>
    <row r="32" spans="1:4" ht="15" customHeight="1">
      <c r="A32" s="159" t="s">
        <v>133</v>
      </c>
      <c r="B32" s="157">
        <f>SUM(B33,B37:B43)</f>
        <v>151260</v>
      </c>
      <c r="C32" s="157">
        <f>SUM(C33,C37:C43)</f>
        <v>167290</v>
      </c>
      <c r="D32" s="136">
        <f t="shared" si="0"/>
        <v>0.9042</v>
      </c>
    </row>
    <row r="33" spans="1:4" ht="15" customHeight="1">
      <c r="A33" s="160" t="s">
        <v>134</v>
      </c>
      <c r="B33" s="157"/>
      <c r="C33" s="157"/>
      <c r="D33" s="95"/>
    </row>
    <row r="34" spans="1:4" ht="15" customHeight="1">
      <c r="A34" s="160" t="s">
        <v>135</v>
      </c>
      <c r="B34" s="157"/>
      <c r="C34" s="157"/>
      <c r="D34" s="95"/>
    </row>
    <row r="35" spans="1:4" ht="15" customHeight="1">
      <c r="A35" s="161" t="s">
        <v>136</v>
      </c>
      <c r="B35" s="157"/>
      <c r="C35" s="157"/>
      <c r="D35" s="95"/>
    </row>
    <row r="36" spans="1:4" ht="15.65" customHeight="1">
      <c r="A36" s="161" t="s">
        <v>137</v>
      </c>
      <c r="B36" s="157"/>
      <c r="C36" s="157"/>
      <c r="D36" s="95"/>
    </row>
    <row r="37" spans="1:4">
      <c r="A37" s="160" t="s">
        <v>138</v>
      </c>
      <c r="B37" s="157">
        <v>151260</v>
      </c>
      <c r="C37" s="162">
        <v>167290</v>
      </c>
      <c r="D37" s="136">
        <f>B37/C37</f>
        <v>0.9042</v>
      </c>
    </row>
    <row r="38" spans="1:4">
      <c r="A38" s="163" t="s">
        <v>139</v>
      </c>
      <c r="B38" s="157"/>
      <c r="C38" s="162"/>
      <c r="D38" s="164"/>
    </row>
    <row r="39" spans="1:4">
      <c r="A39" s="154" t="s">
        <v>140</v>
      </c>
      <c r="B39" s="157"/>
      <c r="C39" s="162"/>
      <c r="D39" s="164"/>
    </row>
    <row r="40" spans="1:4">
      <c r="A40" s="161" t="s">
        <v>141</v>
      </c>
      <c r="B40" s="157"/>
      <c r="C40" s="162"/>
      <c r="D40" s="164"/>
    </row>
    <row r="41" spans="1:4">
      <c r="A41" s="165" t="s">
        <v>142</v>
      </c>
      <c r="B41" s="157"/>
      <c r="C41" s="162"/>
      <c r="D41" s="164"/>
    </row>
    <row r="42" spans="1:4">
      <c r="A42" s="166" t="s">
        <v>143</v>
      </c>
      <c r="B42" s="157"/>
      <c r="C42" s="162"/>
      <c r="D42" s="164"/>
    </row>
    <row r="43" spans="1:4">
      <c r="A43" s="165" t="s">
        <v>144</v>
      </c>
      <c r="B43" s="157"/>
      <c r="C43" s="167"/>
      <c r="D43" s="164"/>
    </row>
    <row r="44" spans="1:4">
      <c r="A44" s="155" t="s">
        <v>145</v>
      </c>
      <c r="B44" s="157">
        <f>SUM(B30,B31,B32)</f>
        <v>3696811</v>
      </c>
      <c r="C44" s="157">
        <f>SUM(C30,C31,C32)</f>
        <v>3399108</v>
      </c>
      <c r="D44" s="136">
        <f>B44/C44</f>
        <v>1.0875999999999999</v>
      </c>
    </row>
  </sheetData>
  <mergeCells count="1">
    <mergeCell ref="A2:D2"/>
  </mergeCells>
  <phoneticPr fontId="80" type="noConversion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1"/>
  <sheetViews>
    <sheetView workbookViewId="0">
      <selection activeCell="B31" sqref="B31"/>
    </sheetView>
  </sheetViews>
  <sheetFormatPr defaultColWidth="9" defaultRowHeight="15"/>
  <cols>
    <col min="1" max="1" width="37.08203125" customWidth="1"/>
    <col min="2" max="2" width="19.75" customWidth="1"/>
    <col min="3" max="3" width="14" customWidth="1"/>
    <col min="4" max="4" width="15.08203125" customWidth="1"/>
  </cols>
  <sheetData>
    <row r="1" spans="1:7" ht="18" customHeight="1">
      <c r="A1" s="151" t="s">
        <v>146</v>
      </c>
      <c r="B1" s="152"/>
    </row>
    <row r="2" spans="1:7" ht="23.5">
      <c r="A2" s="194" t="s">
        <v>7</v>
      </c>
      <c r="B2" s="194"/>
      <c r="C2" s="194"/>
      <c r="D2" s="194"/>
    </row>
    <row r="3" spans="1:7" ht="18" customHeight="1">
      <c r="A3" s="151"/>
      <c r="B3" s="152"/>
      <c r="D3" s="2" t="s">
        <v>59</v>
      </c>
    </row>
    <row r="4" spans="1:7" ht="51" customHeight="1">
      <c r="A4" s="153" t="s">
        <v>60</v>
      </c>
      <c r="B4" s="93" t="s">
        <v>61</v>
      </c>
      <c r="C4" s="74" t="s">
        <v>62</v>
      </c>
      <c r="D4" s="74" t="s">
        <v>63</v>
      </c>
    </row>
    <row r="5" spans="1:7">
      <c r="A5" s="168" t="s">
        <v>64</v>
      </c>
      <c r="B5" s="162">
        <f>SUM(B6:B22)</f>
        <v>140450</v>
      </c>
      <c r="C5" s="162">
        <f>SUM(C6:C22)</f>
        <v>150000</v>
      </c>
      <c r="D5" s="136">
        <f t="shared" ref="D5:D8" si="0">B5/C5</f>
        <v>0.93630000000000002</v>
      </c>
    </row>
    <row r="6" spans="1:7">
      <c r="A6" s="169" t="s">
        <v>65</v>
      </c>
      <c r="B6" s="170">
        <v>65830</v>
      </c>
      <c r="C6" s="162">
        <v>52900</v>
      </c>
      <c r="D6" s="136">
        <f t="shared" si="0"/>
        <v>1.2444</v>
      </c>
    </row>
    <row r="7" spans="1:7">
      <c r="A7" s="169" t="s">
        <v>66</v>
      </c>
      <c r="B7" s="170"/>
      <c r="C7" s="162"/>
      <c r="D7" s="162"/>
    </row>
    <row r="8" spans="1:7">
      <c r="A8" s="169" t="s">
        <v>67</v>
      </c>
      <c r="B8" s="170">
        <v>11500</v>
      </c>
      <c r="C8" s="162">
        <v>15500</v>
      </c>
      <c r="D8" s="136">
        <f t="shared" si="0"/>
        <v>0.7419</v>
      </c>
    </row>
    <row r="9" spans="1:7">
      <c r="A9" s="169" t="s">
        <v>68</v>
      </c>
      <c r="B9" s="170"/>
      <c r="C9" s="162"/>
      <c r="D9" s="162"/>
      <c r="G9" s="98"/>
    </row>
    <row r="10" spans="1:7">
      <c r="A10" s="169" t="s">
        <v>69</v>
      </c>
      <c r="B10" s="170">
        <v>5000</v>
      </c>
      <c r="C10" s="162">
        <v>5950</v>
      </c>
      <c r="D10" s="136">
        <f>B10/C10</f>
        <v>0.84030000000000005</v>
      </c>
    </row>
    <row r="11" spans="1:7">
      <c r="A11" s="169" t="s">
        <v>70</v>
      </c>
      <c r="B11" s="170">
        <v>2500</v>
      </c>
      <c r="C11" s="162">
        <v>2300</v>
      </c>
      <c r="D11" s="136">
        <f t="shared" ref="D11:D21" si="1">B11/C11</f>
        <v>1.087</v>
      </c>
    </row>
    <row r="12" spans="1:7">
      <c r="A12" s="169" t="s">
        <v>71</v>
      </c>
      <c r="B12" s="170">
        <v>11480</v>
      </c>
      <c r="C12" s="162">
        <v>12000</v>
      </c>
      <c r="D12" s="136">
        <f t="shared" si="1"/>
        <v>0.95669999999999999</v>
      </c>
    </row>
    <row r="13" spans="1:7">
      <c r="A13" s="169" t="s">
        <v>72</v>
      </c>
      <c r="B13" s="170">
        <v>13300</v>
      </c>
      <c r="C13" s="162">
        <v>13000</v>
      </c>
      <c r="D13" s="136">
        <f t="shared" si="1"/>
        <v>1.0230999999999999</v>
      </c>
    </row>
    <row r="14" spans="1:7">
      <c r="A14" s="169" t="s">
        <v>73</v>
      </c>
      <c r="B14" s="170">
        <v>9000</v>
      </c>
      <c r="C14" s="162">
        <v>9000</v>
      </c>
      <c r="D14" s="136">
        <f t="shared" si="1"/>
        <v>1</v>
      </c>
    </row>
    <row r="15" spans="1:7">
      <c r="A15" s="169" t="s">
        <v>74</v>
      </c>
      <c r="B15" s="170">
        <v>4000</v>
      </c>
      <c r="C15" s="162">
        <v>4000</v>
      </c>
      <c r="D15" s="136">
        <f t="shared" si="1"/>
        <v>1</v>
      </c>
    </row>
    <row r="16" spans="1:7">
      <c r="A16" s="169" t="s">
        <v>75</v>
      </c>
      <c r="B16" s="170">
        <v>8000</v>
      </c>
      <c r="C16" s="162">
        <v>24500</v>
      </c>
      <c r="D16" s="136">
        <f t="shared" si="1"/>
        <v>0.32650000000000001</v>
      </c>
    </row>
    <row r="17" spans="1:4">
      <c r="A17" s="169" t="s">
        <v>76</v>
      </c>
      <c r="B17" s="170">
        <v>2500</v>
      </c>
      <c r="C17" s="162">
        <v>2300</v>
      </c>
      <c r="D17" s="136">
        <f t="shared" si="1"/>
        <v>1.087</v>
      </c>
    </row>
    <row r="18" spans="1:4">
      <c r="A18" s="169" t="s">
        <v>77</v>
      </c>
      <c r="B18" s="170">
        <v>500</v>
      </c>
      <c r="C18" s="162">
        <v>800</v>
      </c>
      <c r="D18" s="136">
        <f t="shared" si="1"/>
        <v>0.625</v>
      </c>
    </row>
    <row r="19" spans="1:4">
      <c r="A19" s="169" t="s">
        <v>78</v>
      </c>
      <c r="B19" s="170">
        <v>5500</v>
      </c>
      <c r="C19" s="162">
        <v>7000</v>
      </c>
      <c r="D19" s="136">
        <f t="shared" si="1"/>
        <v>0.78569999999999995</v>
      </c>
    </row>
    <row r="20" spans="1:4">
      <c r="A20" s="169" t="s">
        <v>79</v>
      </c>
      <c r="B20" s="170">
        <v>190</v>
      </c>
      <c r="C20" s="162">
        <v>200</v>
      </c>
      <c r="D20" s="136">
        <f t="shared" si="1"/>
        <v>0.95</v>
      </c>
    </row>
    <row r="21" spans="1:4">
      <c r="A21" s="169" t="s">
        <v>80</v>
      </c>
      <c r="B21" s="170">
        <v>1150</v>
      </c>
      <c r="C21" s="162">
        <v>550</v>
      </c>
      <c r="D21" s="136">
        <f t="shared" si="1"/>
        <v>2.0909</v>
      </c>
    </row>
    <row r="22" spans="1:4">
      <c r="A22" s="169" t="s">
        <v>81</v>
      </c>
      <c r="B22" s="170"/>
      <c r="C22" s="162"/>
      <c r="D22" s="162"/>
    </row>
    <row r="23" spans="1:4">
      <c r="A23" s="168" t="s">
        <v>82</v>
      </c>
      <c r="B23" s="170">
        <f>SUM(B24:B31)</f>
        <v>93630</v>
      </c>
      <c r="C23" s="170">
        <f>SUM(C24:C31)</f>
        <v>94900</v>
      </c>
      <c r="D23" s="136">
        <f>B23/C23</f>
        <v>0.98660000000000003</v>
      </c>
    </row>
    <row r="24" spans="1:4">
      <c r="A24" s="169" t="s">
        <v>83</v>
      </c>
      <c r="B24" s="170">
        <v>35000</v>
      </c>
      <c r="C24" s="162">
        <v>15000</v>
      </c>
      <c r="D24" s="136">
        <f t="shared" ref="D24:D32" si="2">B24/C24</f>
        <v>2.3332999999999999</v>
      </c>
    </row>
    <row r="25" spans="1:4">
      <c r="A25" s="169" t="s">
        <v>84</v>
      </c>
      <c r="B25" s="170">
        <v>5000</v>
      </c>
      <c r="C25" s="162">
        <v>6000</v>
      </c>
      <c r="D25" s="136">
        <f t="shared" si="2"/>
        <v>0.83330000000000004</v>
      </c>
    </row>
    <row r="26" spans="1:4">
      <c r="A26" s="169" t="s">
        <v>85</v>
      </c>
      <c r="B26" s="170">
        <v>33670</v>
      </c>
      <c r="C26" s="162">
        <v>55000</v>
      </c>
      <c r="D26" s="136">
        <f t="shared" si="2"/>
        <v>0.61219999999999997</v>
      </c>
    </row>
    <row r="27" spans="1:4">
      <c r="A27" s="169" t="s">
        <v>86</v>
      </c>
      <c r="B27" s="170"/>
      <c r="C27" s="162"/>
      <c r="D27" s="136"/>
    </row>
    <row r="28" spans="1:4">
      <c r="A28" s="169" t="s">
        <v>87</v>
      </c>
      <c r="B28" s="170">
        <v>11700</v>
      </c>
      <c r="C28" s="162">
        <v>13000</v>
      </c>
      <c r="D28" s="136">
        <f t="shared" si="2"/>
        <v>0.9</v>
      </c>
    </row>
    <row r="29" spans="1:4">
      <c r="A29" s="169" t="s">
        <v>88</v>
      </c>
      <c r="B29" s="170">
        <v>50</v>
      </c>
      <c r="C29" s="162">
        <v>240</v>
      </c>
      <c r="D29" s="136">
        <f t="shared" si="2"/>
        <v>0.20830000000000001</v>
      </c>
    </row>
    <row r="30" spans="1:4">
      <c r="A30" s="169" t="s">
        <v>89</v>
      </c>
      <c r="B30" s="170">
        <v>7500</v>
      </c>
      <c r="C30" s="162">
        <v>4660</v>
      </c>
      <c r="D30" s="136">
        <f t="shared" si="2"/>
        <v>1.6093999999999999</v>
      </c>
    </row>
    <row r="31" spans="1:4">
      <c r="A31" s="169" t="s">
        <v>90</v>
      </c>
      <c r="B31" s="170">
        <v>710</v>
      </c>
      <c r="C31" s="162">
        <v>1000</v>
      </c>
      <c r="D31" s="136">
        <f t="shared" si="2"/>
        <v>0.71</v>
      </c>
    </row>
    <row r="32" spans="1:4">
      <c r="A32" s="171" t="s">
        <v>91</v>
      </c>
      <c r="B32" s="170">
        <f>SUM(B23,B5)</f>
        <v>234080</v>
      </c>
      <c r="C32" s="170">
        <f>SUM(C23,C5)</f>
        <v>244900</v>
      </c>
      <c r="D32" s="136">
        <f t="shared" si="2"/>
        <v>0.95579999999999998</v>
      </c>
    </row>
    <row r="33" spans="1:4">
      <c r="A33" s="172" t="s">
        <v>92</v>
      </c>
      <c r="B33" s="170"/>
      <c r="C33" s="162"/>
      <c r="D33" s="162"/>
    </row>
    <row r="34" spans="1:4">
      <c r="A34" s="172" t="s">
        <v>93</v>
      </c>
      <c r="B34" s="170">
        <f>SUM(B35,B39:B44)</f>
        <v>636807</v>
      </c>
      <c r="C34" s="170">
        <f>SUM(C35,C39:C44)</f>
        <v>481953</v>
      </c>
      <c r="D34" s="136">
        <f t="shared" ref="D34:D38" si="3">B34/C34</f>
        <v>1.3212999999999999</v>
      </c>
    </row>
    <row r="35" spans="1:4">
      <c r="A35" s="173" t="s">
        <v>94</v>
      </c>
      <c r="B35" s="170">
        <f>SUM(B36:B38)</f>
        <v>320504</v>
      </c>
      <c r="C35" s="170">
        <f>SUM(C36:C38)</f>
        <v>266778</v>
      </c>
      <c r="D35" s="136">
        <f t="shared" si="3"/>
        <v>1.2014</v>
      </c>
    </row>
    <row r="36" spans="1:4">
      <c r="A36" s="174" t="s">
        <v>95</v>
      </c>
      <c r="B36" s="170">
        <v>16923</v>
      </c>
      <c r="C36" s="175">
        <v>16923</v>
      </c>
      <c r="D36" s="136">
        <f t="shared" si="3"/>
        <v>1</v>
      </c>
    </row>
    <row r="37" spans="1:4">
      <c r="A37" s="174" t="s">
        <v>96</v>
      </c>
      <c r="B37" s="170">
        <v>263788</v>
      </c>
      <c r="C37" s="162">
        <v>205253</v>
      </c>
      <c r="D37" s="136">
        <f t="shared" si="3"/>
        <v>1.2851999999999999</v>
      </c>
    </row>
    <row r="38" spans="1:4">
      <c r="A38" s="174" t="s">
        <v>97</v>
      </c>
      <c r="B38" s="170">
        <v>39793</v>
      </c>
      <c r="C38" s="162">
        <v>44602</v>
      </c>
      <c r="D38" s="136">
        <f t="shared" si="3"/>
        <v>0.89219999999999999</v>
      </c>
    </row>
    <row r="39" spans="1:4">
      <c r="A39" s="176" t="s">
        <v>98</v>
      </c>
      <c r="B39" s="170">
        <v>48954</v>
      </c>
      <c r="C39" s="162"/>
      <c r="D39" s="136"/>
    </row>
    <row r="40" spans="1:4">
      <c r="A40" s="177" t="s">
        <v>99</v>
      </c>
      <c r="B40" s="170"/>
      <c r="C40" s="162"/>
      <c r="D40" s="162"/>
    </row>
    <row r="41" spans="1:4">
      <c r="A41" s="177" t="s">
        <v>100</v>
      </c>
      <c r="B41" s="170">
        <v>219530</v>
      </c>
      <c r="C41" s="162">
        <v>202345</v>
      </c>
      <c r="D41" s="136">
        <f t="shared" ref="D41:D45" si="4">B41/C41</f>
        <v>1.0849</v>
      </c>
    </row>
    <row r="42" spans="1:4">
      <c r="A42" s="178" t="s">
        <v>101</v>
      </c>
      <c r="B42" s="170">
        <v>47819</v>
      </c>
      <c r="C42" s="162">
        <v>12830</v>
      </c>
      <c r="D42" s="136">
        <f t="shared" si="4"/>
        <v>3.7271000000000001</v>
      </c>
    </row>
    <row r="43" spans="1:4">
      <c r="A43" s="173" t="s">
        <v>102</v>
      </c>
      <c r="B43" s="170"/>
      <c r="C43" s="162"/>
      <c r="D43" s="162"/>
    </row>
    <row r="44" spans="1:4">
      <c r="A44" s="173" t="s">
        <v>103</v>
      </c>
      <c r="B44" s="170"/>
      <c r="C44" s="162"/>
      <c r="D44" s="162"/>
    </row>
    <row r="45" spans="1:4">
      <c r="A45" s="171" t="s">
        <v>104</v>
      </c>
      <c r="B45" s="162">
        <f>SUM(B32:B34)</f>
        <v>870887</v>
      </c>
      <c r="C45" s="162">
        <f>SUM(C32:C34)</f>
        <v>726853</v>
      </c>
      <c r="D45" s="136">
        <f t="shared" si="4"/>
        <v>1.1981999999999999</v>
      </c>
    </row>
    <row r="46" spans="1:4">
      <c r="A46" s="152"/>
      <c r="B46" s="152"/>
    </row>
    <row r="47" spans="1:4">
      <c r="A47" s="152"/>
      <c r="B47" s="152"/>
    </row>
    <row r="48" spans="1:4">
      <c r="A48" s="152"/>
      <c r="B48" s="152"/>
    </row>
    <row r="49" spans="1:2">
      <c r="A49" s="152"/>
      <c r="B49" s="152"/>
    </row>
    <row r="50" spans="1:2">
      <c r="A50" s="152"/>
      <c r="B50" s="152"/>
    </row>
    <row r="51" spans="1:2">
      <c r="A51" s="152"/>
      <c r="B51" s="152"/>
    </row>
  </sheetData>
  <mergeCells count="1">
    <mergeCell ref="A2:D2"/>
  </mergeCells>
  <phoneticPr fontId="80" type="noConversion"/>
  <pageMargins left="0.70866141732283505" right="0.70866141732283505" top="0.74803149606299202" bottom="0.74803149606299202" header="0.31496062992126" footer="0.31496062992126"/>
  <pageSetup paperSize="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workbookViewId="0">
      <selection activeCell="F30" sqref="F30"/>
    </sheetView>
  </sheetViews>
  <sheetFormatPr defaultColWidth="9" defaultRowHeight="15"/>
  <cols>
    <col min="1" max="1" width="38.33203125" customWidth="1"/>
    <col min="2" max="2" width="19.75" customWidth="1"/>
    <col min="3" max="3" width="13.33203125" customWidth="1"/>
    <col min="4" max="4" width="15.08203125" customWidth="1"/>
  </cols>
  <sheetData>
    <row r="1" spans="1:4" ht="18" customHeight="1">
      <c r="A1" s="151" t="s">
        <v>147</v>
      </c>
      <c r="B1" s="152"/>
    </row>
    <row r="2" spans="1:4" ht="23.5">
      <c r="A2" s="192" t="s">
        <v>9</v>
      </c>
      <c r="B2" s="192"/>
      <c r="C2" s="192"/>
      <c r="D2" s="192"/>
    </row>
    <row r="3" spans="1:4" ht="19.5" customHeight="1">
      <c r="A3" s="151"/>
      <c r="B3" s="152"/>
      <c r="D3" s="2" t="s">
        <v>59</v>
      </c>
    </row>
    <row r="4" spans="1:4" ht="44.25" customHeight="1">
      <c r="A4" s="93" t="s">
        <v>60</v>
      </c>
      <c r="B4" s="93" t="s">
        <v>61</v>
      </c>
      <c r="C4" s="74" t="s">
        <v>62</v>
      </c>
      <c r="D4" s="74" t="s">
        <v>63</v>
      </c>
    </row>
    <row r="5" spans="1:4">
      <c r="A5" s="77" t="s">
        <v>106</v>
      </c>
      <c r="B5" s="156">
        <v>51900</v>
      </c>
      <c r="C5" s="95">
        <v>49856</v>
      </c>
      <c r="D5" s="136">
        <f t="shared" ref="D5:D16" si="0">B5/C5</f>
        <v>1.0409999999999999</v>
      </c>
    </row>
    <row r="6" spans="1:4">
      <c r="A6" s="77" t="s">
        <v>107</v>
      </c>
      <c r="B6" s="157"/>
      <c r="C6" s="95"/>
      <c r="D6" s="95"/>
    </row>
    <row r="7" spans="1:4">
      <c r="A7" s="77" t="s">
        <v>108</v>
      </c>
      <c r="B7" s="157"/>
      <c r="C7" s="95"/>
      <c r="D7" s="95"/>
    </row>
    <row r="8" spans="1:4">
      <c r="A8" s="77" t="s">
        <v>109</v>
      </c>
      <c r="B8" s="157">
        <v>38037</v>
      </c>
      <c r="C8" s="95">
        <v>35985</v>
      </c>
      <c r="D8" s="136">
        <f t="shared" si="0"/>
        <v>1.0569999999999999</v>
      </c>
    </row>
    <row r="9" spans="1:4">
      <c r="A9" s="77" t="s">
        <v>110</v>
      </c>
      <c r="B9" s="157">
        <v>94853</v>
      </c>
      <c r="C9" s="95">
        <v>94863</v>
      </c>
      <c r="D9" s="136">
        <f t="shared" si="0"/>
        <v>0.99990000000000001</v>
      </c>
    </row>
    <row r="10" spans="1:4">
      <c r="A10" s="77" t="s">
        <v>111</v>
      </c>
      <c r="B10" s="157">
        <v>5951</v>
      </c>
      <c r="C10" s="95">
        <v>8638</v>
      </c>
      <c r="D10" s="136">
        <f t="shared" si="0"/>
        <v>0.68889999999999996</v>
      </c>
    </row>
    <row r="11" spans="1:4">
      <c r="A11" s="77" t="s">
        <v>112</v>
      </c>
      <c r="B11" s="157">
        <v>13201</v>
      </c>
      <c r="C11" s="95">
        <v>14206</v>
      </c>
      <c r="D11" s="136">
        <f t="shared" si="0"/>
        <v>0.92930000000000001</v>
      </c>
    </row>
    <row r="12" spans="1:4">
      <c r="A12" s="77" t="s">
        <v>113</v>
      </c>
      <c r="B12" s="157">
        <v>90541</v>
      </c>
      <c r="C12" s="95">
        <v>80361</v>
      </c>
      <c r="D12" s="136">
        <f t="shared" si="0"/>
        <v>1.1267</v>
      </c>
    </row>
    <row r="13" spans="1:4">
      <c r="A13" s="77" t="s">
        <v>114</v>
      </c>
      <c r="B13" s="157">
        <v>185002</v>
      </c>
      <c r="C13" s="95">
        <v>140584</v>
      </c>
      <c r="D13" s="136">
        <f t="shared" si="0"/>
        <v>1.3160000000000001</v>
      </c>
    </row>
    <row r="14" spans="1:4">
      <c r="A14" s="77" t="s">
        <v>115</v>
      </c>
      <c r="B14" s="157">
        <v>52066</v>
      </c>
      <c r="C14" s="95">
        <v>68911</v>
      </c>
      <c r="D14" s="136">
        <f t="shared" si="0"/>
        <v>0.75560000000000005</v>
      </c>
    </row>
    <row r="15" spans="1:4">
      <c r="A15" s="77" t="s">
        <v>116</v>
      </c>
      <c r="B15" s="157">
        <v>21824</v>
      </c>
      <c r="C15" s="95">
        <v>17258</v>
      </c>
      <c r="D15" s="136">
        <f t="shared" si="0"/>
        <v>1.2645999999999999</v>
      </c>
    </row>
    <row r="16" spans="1:4">
      <c r="A16" s="77" t="s">
        <v>117</v>
      </c>
      <c r="B16" s="157">
        <v>43592</v>
      </c>
      <c r="C16" s="95">
        <v>44441</v>
      </c>
      <c r="D16" s="136">
        <f t="shared" si="0"/>
        <v>0.98089999999999999</v>
      </c>
    </row>
    <row r="17" spans="1:4">
      <c r="A17" s="77" t="s">
        <v>118</v>
      </c>
      <c r="B17" s="157">
        <v>89588</v>
      </c>
      <c r="C17" s="95">
        <v>25813</v>
      </c>
      <c r="D17" s="136">
        <f t="shared" ref="D17:D30" si="1">B17/C17</f>
        <v>3.4706999999999999</v>
      </c>
    </row>
    <row r="18" spans="1:4">
      <c r="A18" s="77" t="s">
        <v>119</v>
      </c>
      <c r="B18" s="157">
        <v>5654</v>
      </c>
      <c r="C18" s="95">
        <v>6241</v>
      </c>
      <c r="D18" s="136">
        <f t="shared" si="1"/>
        <v>0.90590000000000004</v>
      </c>
    </row>
    <row r="19" spans="1:4">
      <c r="A19" s="77" t="s">
        <v>120</v>
      </c>
      <c r="B19" s="157">
        <v>2033</v>
      </c>
      <c r="C19" s="95">
        <v>3674</v>
      </c>
      <c r="D19" s="136">
        <f t="shared" si="1"/>
        <v>0.55330000000000001</v>
      </c>
    </row>
    <row r="20" spans="1:4">
      <c r="A20" s="77" t="s">
        <v>121</v>
      </c>
      <c r="B20" s="157">
        <v>87</v>
      </c>
      <c r="C20" s="95">
        <v>524</v>
      </c>
      <c r="D20" s="136">
        <f t="shared" si="1"/>
        <v>0.16600000000000001</v>
      </c>
    </row>
    <row r="21" spans="1:4">
      <c r="A21" s="77" t="s">
        <v>122</v>
      </c>
      <c r="B21" s="157">
        <v>605</v>
      </c>
      <c r="C21" s="95">
        <v>605</v>
      </c>
      <c r="D21" s="136">
        <f t="shared" si="1"/>
        <v>1</v>
      </c>
    </row>
    <row r="22" spans="1:4">
      <c r="A22" s="77" t="s">
        <v>123</v>
      </c>
      <c r="B22" s="157">
        <v>3752</v>
      </c>
      <c r="C22" s="95">
        <v>3627</v>
      </c>
      <c r="D22" s="136">
        <f t="shared" si="1"/>
        <v>1.0345</v>
      </c>
    </row>
    <row r="23" spans="1:4">
      <c r="A23" s="77" t="s">
        <v>124</v>
      </c>
      <c r="B23" s="157">
        <v>2638</v>
      </c>
      <c r="C23" s="95">
        <v>2518</v>
      </c>
      <c r="D23" s="136">
        <f t="shared" si="1"/>
        <v>1.0477000000000001</v>
      </c>
    </row>
    <row r="24" spans="1:4">
      <c r="A24" s="77" t="s">
        <v>125</v>
      </c>
      <c r="B24" s="157">
        <v>2170</v>
      </c>
      <c r="C24" s="95">
        <v>3160</v>
      </c>
      <c r="D24" s="136">
        <f t="shared" si="1"/>
        <v>0.68669999999999998</v>
      </c>
    </row>
    <row r="25" spans="1:4">
      <c r="A25" s="77" t="s">
        <v>126</v>
      </c>
      <c r="B25" s="157">
        <v>8013</v>
      </c>
      <c r="C25" s="95">
        <v>9633</v>
      </c>
      <c r="D25" s="136">
        <f t="shared" si="1"/>
        <v>0.83179999999999998</v>
      </c>
    </row>
    <row r="26" spans="1:4">
      <c r="A26" s="77" t="s">
        <v>127</v>
      </c>
      <c r="B26" s="157">
        <v>4000</v>
      </c>
      <c r="C26" s="95">
        <v>4000</v>
      </c>
      <c r="D26" s="136">
        <f t="shared" si="1"/>
        <v>1</v>
      </c>
    </row>
    <row r="27" spans="1:4">
      <c r="A27" s="77" t="s">
        <v>128</v>
      </c>
      <c r="B27" s="157">
        <v>19282</v>
      </c>
      <c r="C27" s="95">
        <v>11503</v>
      </c>
      <c r="D27" s="136">
        <f t="shared" si="1"/>
        <v>1.6762999999999999</v>
      </c>
    </row>
    <row r="28" spans="1:4">
      <c r="A28" s="77" t="s">
        <v>129</v>
      </c>
      <c r="B28" s="157">
        <v>22387</v>
      </c>
      <c r="C28" s="95">
        <v>21350</v>
      </c>
      <c r="D28" s="136">
        <f t="shared" si="1"/>
        <v>1.0486</v>
      </c>
    </row>
    <row r="29" spans="1:4">
      <c r="A29" s="77" t="s">
        <v>130</v>
      </c>
      <c r="B29" s="157"/>
      <c r="C29" s="95"/>
      <c r="D29" s="136"/>
    </row>
    <row r="30" spans="1:4" ht="16.149999999999999" customHeight="1">
      <c r="A30" s="158" t="s">
        <v>131</v>
      </c>
      <c r="B30" s="95">
        <f>SUM(B5:B29)</f>
        <v>757176</v>
      </c>
      <c r="C30" s="95">
        <f>SUM(C5:C29)</f>
        <v>647751</v>
      </c>
      <c r="D30" s="136">
        <f t="shared" si="1"/>
        <v>1.1689000000000001</v>
      </c>
    </row>
    <row r="31" spans="1:4" ht="15" customHeight="1">
      <c r="A31" s="159" t="s">
        <v>132</v>
      </c>
      <c r="B31" s="157">
        <v>53133</v>
      </c>
      <c r="C31" s="95">
        <v>15849</v>
      </c>
      <c r="D31" s="136">
        <f t="shared" ref="D31:D37" si="2">B31/C31</f>
        <v>3.3525</v>
      </c>
    </row>
    <row r="32" spans="1:4" ht="15" customHeight="1">
      <c r="A32" s="159" t="s">
        <v>133</v>
      </c>
      <c r="B32" s="95">
        <f>SUM(B33,B37:B43)</f>
        <v>60578</v>
      </c>
      <c r="C32" s="95">
        <f>SUM(C33,C37:C43)</f>
        <v>63253</v>
      </c>
      <c r="D32" s="136">
        <f t="shared" si="2"/>
        <v>0.9577</v>
      </c>
    </row>
    <row r="33" spans="1:4" ht="15" customHeight="1">
      <c r="A33" s="160" t="s">
        <v>134</v>
      </c>
      <c r="B33" s="157">
        <f>SUM(B34:B36)</f>
        <v>915</v>
      </c>
      <c r="C33" s="157">
        <f>SUM(C34:C36)</f>
        <v>915</v>
      </c>
      <c r="D33" s="136">
        <f t="shared" si="2"/>
        <v>1</v>
      </c>
    </row>
    <row r="34" spans="1:4" ht="15" customHeight="1">
      <c r="A34" s="160" t="s">
        <v>135</v>
      </c>
      <c r="B34" s="157"/>
      <c r="C34" s="157"/>
      <c r="D34" s="95"/>
    </row>
    <row r="35" spans="1:4" ht="15" customHeight="1">
      <c r="A35" s="161" t="s">
        <v>136</v>
      </c>
      <c r="B35" s="157">
        <v>809</v>
      </c>
      <c r="C35" s="157">
        <v>809</v>
      </c>
      <c r="D35" s="136">
        <f t="shared" si="2"/>
        <v>1</v>
      </c>
    </row>
    <row r="36" spans="1:4" ht="15.65" customHeight="1">
      <c r="A36" s="161" t="s">
        <v>137</v>
      </c>
      <c r="B36" s="157">
        <v>106</v>
      </c>
      <c r="C36" s="157">
        <v>106</v>
      </c>
      <c r="D36" s="136">
        <f t="shared" si="2"/>
        <v>1</v>
      </c>
    </row>
    <row r="37" spans="1:4">
      <c r="A37" s="160" t="s">
        <v>138</v>
      </c>
      <c r="B37" s="157">
        <v>59663</v>
      </c>
      <c r="C37" s="162">
        <v>62338</v>
      </c>
      <c r="D37" s="136">
        <f t="shared" si="2"/>
        <v>0.95709999999999995</v>
      </c>
    </row>
    <row r="38" spans="1:4">
      <c r="A38" s="163" t="s">
        <v>139</v>
      </c>
      <c r="B38" s="157"/>
      <c r="C38" s="162"/>
      <c r="D38" s="164"/>
    </row>
    <row r="39" spans="1:4">
      <c r="A39" s="154" t="s">
        <v>140</v>
      </c>
      <c r="B39" s="157"/>
      <c r="C39" s="162"/>
      <c r="D39" s="164"/>
    </row>
    <row r="40" spans="1:4">
      <c r="A40" s="161" t="s">
        <v>141</v>
      </c>
      <c r="B40" s="157"/>
      <c r="C40" s="162"/>
      <c r="D40" s="164"/>
    </row>
    <row r="41" spans="1:4">
      <c r="A41" s="165" t="s">
        <v>142</v>
      </c>
      <c r="B41" s="157"/>
      <c r="C41" s="162"/>
      <c r="D41" s="164"/>
    </row>
    <row r="42" spans="1:4">
      <c r="A42" s="166" t="s">
        <v>143</v>
      </c>
      <c r="B42" s="157"/>
      <c r="C42" s="162"/>
      <c r="D42" s="164"/>
    </row>
    <row r="43" spans="1:4">
      <c r="A43" s="165" t="s">
        <v>144</v>
      </c>
      <c r="B43" s="157"/>
      <c r="C43" s="167"/>
      <c r="D43" s="164"/>
    </row>
    <row r="44" spans="1:4">
      <c r="A44" s="155" t="s">
        <v>145</v>
      </c>
      <c r="B44" s="95">
        <f>SUM(B30:B32)</f>
        <v>870887</v>
      </c>
      <c r="C44" s="95">
        <f>SUM(C30:C32)</f>
        <v>726853</v>
      </c>
      <c r="D44" s="136">
        <f>B44/C44</f>
        <v>1.1981999999999999</v>
      </c>
    </row>
  </sheetData>
  <mergeCells count="1">
    <mergeCell ref="A2:D2"/>
  </mergeCells>
  <phoneticPr fontId="80" type="noConversion"/>
  <pageMargins left="0.70866141732283505" right="0.70866141732283505" top="0.74803149606299202" bottom="0.74803149606299202" header="0.31496062992126" footer="0.31496062992126"/>
  <pageSetup paperSize="9" orientation="portrait"/>
  <ignoredErrors>
    <ignoredError sqref="B32:C3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24"/>
  <sheetViews>
    <sheetView showZeros="0" workbookViewId="0">
      <selection activeCell="C314" sqref="C314"/>
    </sheetView>
  </sheetViews>
  <sheetFormatPr defaultColWidth="9" defaultRowHeight="15"/>
  <cols>
    <col min="2" max="2" width="42.75" customWidth="1"/>
    <col min="3" max="4" width="12.33203125" customWidth="1"/>
    <col min="5" max="5" width="15.5" customWidth="1"/>
  </cols>
  <sheetData>
    <row r="1" spans="1:8">
      <c r="A1" s="185" t="s">
        <v>148</v>
      </c>
      <c r="C1" s="152"/>
    </row>
    <row r="2" spans="1:8" ht="30" customHeight="1">
      <c r="A2" s="175"/>
      <c r="B2" s="192" t="s">
        <v>11</v>
      </c>
      <c r="C2" s="192"/>
      <c r="D2" s="192"/>
      <c r="E2" s="192"/>
    </row>
    <row r="3" spans="1:8" ht="18.75" customHeight="1">
      <c r="A3" s="175"/>
      <c r="B3" s="151"/>
      <c r="C3" s="152"/>
      <c r="E3" s="2" t="s">
        <v>59</v>
      </c>
    </row>
    <row r="4" spans="1:8" ht="51" customHeight="1">
      <c r="A4" s="93" t="s">
        <v>501</v>
      </c>
      <c r="B4" s="93" t="s">
        <v>502</v>
      </c>
      <c r="C4" s="93" t="s">
        <v>61</v>
      </c>
      <c r="D4" s="74" t="s">
        <v>62</v>
      </c>
      <c r="E4" s="74" t="s">
        <v>503</v>
      </c>
    </row>
    <row r="5" spans="1:8" ht="18" customHeight="1">
      <c r="A5" s="186">
        <v>201</v>
      </c>
      <c r="B5" s="77" t="s">
        <v>479</v>
      </c>
      <c r="C5" s="183">
        <v>51900</v>
      </c>
      <c r="D5" s="184">
        <v>49856</v>
      </c>
      <c r="E5" s="187">
        <v>1.0409999999999999</v>
      </c>
    </row>
    <row r="6" spans="1:8" ht="18" customHeight="1">
      <c r="A6" s="186">
        <v>2010101</v>
      </c>
      <c r="B6" s="188" t="s">
        <v>504</v>
      </c>
      <c r="C6" s="183">
        <v>1812</v>
      </c>
      <c r="D6" s="184">
        <v>1754</v>
      </c>
      <c r="E6" s="187">
        <v>1.0330999999999999</v>
      </c>
    </row>
    <row r="7" spans="1:8" ht="18" customHeight="1">
      <c r="A7" s="186">
        <v>2010103</v>
      </c>
      <c r="B7" s="188" t="s">
        <v>505</v>
      </c>
      <c r="C7" s="183">
        <v>80</v>
      </c>
      <c r="D7" s="184">
        <v>99</v>
      </c>
      <c r="E7" s="187">
        <v>0.80810000000000004</v>
      </c>
    </row>
    <row r="8" spans="1:8" ht="18" customHeight="1">
      <c r="A8" s="186">
        <v>2010150</v>
      </c>
      <c r="B8" s="188" t="s">
        <v>506</v>
      </c>
      <c r="C8" s="183">
        <v>43</v>
      </c>
      <c r="D8" s="184">
        <v>41</v>
      </c>
      <c r="E8" s="187">
        <v>1.0488</v>
      </c>
    </row>
    <row r="9" spans="1:8" ht="18" customHeight="1">
      <c r="A9" s="186">
        <v>2010201</v>
      </c>
      <c r="B9" s="188" t="s">
        <v>504</v>
      </c>
      <c r="C9" s="183">
        <v>1550</v>
      </c>
      <c r="D9" s="184">
        <v>1466</v>
      </c>
      <c r="E9" s="187">
        <v>1.0572999999999999</v>
      </c>
      <c r="H9" s="98"/>
    </row>
    <row r="10" spans="1:8" ht="18" customHeight="1">
      <c r="A10" s="186">
        <v>2010250</v>
      </c>
      <c r="B10" s="188" t="s">
        <v>506</v>
      </c>
      <c r="C10" s="183">
        <v>164</v>
      </c>
      <c r="D10" s="184">
        <v>137</v>
      </c>
      <c r="E10" s="187">
        <v>1.1971000000000001</v>
      </c>
    </row>
    <row r="11" spans="1:8" ht="18" customHeight="1">
      <c r="A11" s="186">
        <v>2010301</v>
      </c>
      <c r="B11" s="188" t="s">
        <v>504</v>
      </c>
      <c r="C11" s="183">
        <v>4924</v>
      </c>
      <c r="D11" s="184">
        <v>4812</v>
      </c>
      <c r="E11" s="187">
        <v>1.0233000000000001</v>
      </c>
    </row>
    <row r="12" spans="1:8" ht="18" customHeight="1">
      <c r="A12" s="186">
        <v>2010303</v>
      </c>
      <c r="B12" s="188" t="s">
        <v>505</v>
      </c>
      <c r="C12" s="183">
        <v>888</v>
      </c>
      <c r="D12" s="184">
        <v>828</v>
      </c>
      <c r="E12" s="187">
        <v>1.0725</v>
      </c>
    </row>
    <row r="13" spans="1:8" ht="18" customHeight="1">
      <c r="A13" s="186">
        <v>2010306</v>
      </c>
      <c r="B13" s="188" t="s">
        <v>507</v>
      </c>
      <c r="C13" s="183">
        <v>108</v>
      </c>
      <c r="D13" s="184">
        <v>122</v>
      </c>
      <c r="E13" s="187">
        <v>0.88519999999999999</v>
      </c>
    </row>
    <row r="14" spans="1:8" ht="18" customHeight="1">
      <c r="A14" s="186">
        <v>2010350</v>
      </c>
      <c r="B14" s="188" t="s">
        <v>506</v>
      </c>
      <c r="C14" s="183">
        <v>127</v>
      </c>
      <c r="D14" s="184">
        <v>123</v>
      </c>
      <c r="E14" s="187">
        <v>1.0325</v>
      </c>
    </row>
    <row r="15" spans="1:8" ht="18" customHeight="1">
      <c r="A15" s="186">
        <v>2010399</v>
      </c>
      <c r="B15" s="188" t="s">
        <v>508</v>
      </c>
      <c r="C15" s="183">
        <v>1268</v>
      </c>
      <c r="D15" s="184">
        <v>1354</v>
      </c>
      <c r="E15" s="187">
        <v>0.9365</v>
      </c>
    </row>
    <row r="16" spans="1:8" ht="18" customHeight="1">
      <c r="A16" s="186">
        <v>2010401</v>
      </c>
      <c r="B16" s="188" t="s">
        <v>504</v>
      </c>
      <c r="C16" s="183">
        <v>1139</v>
      </c>
      <c r="D16" s="184">
        <v>1253</v>
      </c>
      <c r="E16" s="187">
        <v>0.90900000000000003</v>
      </c>
    </row>
    <row r="17" spans="1:5" ht="18" customHeight="1">
      <c r="A17" s="186">
        <v>2010408</v>
      </c>
      <c r="B17" s="188" t="s">
        <v>509</v>
      </c>
      <c r="C17" s="183">
        <v>30</v>
      </c>
      <c r="D17" s="184">
        <v>30</v>
      </c>
      <c r="E17" s="187">
        <v>1</v>
      </c>
    </row>
    <row r="18" spans="1:5" ht="18" customHeight="1">
      <c r="A18" s="186">
        <v>2010450</v>
      </c>
      <c r="B18" s="188" t="s">
        <v>506</v>
      </c>
      <c r="C18" s="183">
        <v>321</v>
      </c>
      <c r="D18" s="184">
        <v>303</v>
      </c>
      <c r="E18" s="187">
        <v>1.0593999999999999</v>
      </c>
    </row>
    <row r="19" spans="1:5" ht="18" customHeight="1">
      <c r="A19" s="186">
        <v>2010499</v>
      </c>
      <c r="B19" s="188" t="s">
        <v>510</v>
      </c>
      <c r="C19" s="183">
        <v>2099</v>
      </c>
      <c r="D19" s="184">
        <v>1305</v>
      </c>
      <c r="E19" s="187">
        <v>1.6084000000000001</v>
      </c>
    </row>
    <row r="20" spans="1:5" ht="18" customHeight="1">
      <c r="A20" s="186">
        <v>2010501</v>
      </c>
      <c r="B20" s="188" t="s">
        <v>504</v>
      </c>
      <c r="C20" s="183">
        <v>670</v>
      </c>
      <c r="D20" s="184">
        <v>693</v>
      </c>
      <c r="E20" s="187">
        <v>0.96679999999999999</v>
      </c>
    </row>
    <row r="21" spans="1:5" ht="18" customHeight="1">
      <c r="A21" s="186">
        <v>2010504</v>
      </c>
      <c r="B21" s="188" t="s">
        <v>511</v>
      </c>
      <c r="C21" s="183">
        <v>468</v>
      </c>
      <c r="D21" s="184">
        <v>473</v>
      </c>
      <c r="E21" s="187">
        <v>0.98939999999999995</v>
      </c>
    </row>
    <row r="22" spans="1:5" ht="18" customHeight="1">
      <c r="A22" s="186">
        <v>2010507</v>
      </c>
      <c r="B22" s="188" t="s">
        <v>512</v>
      </c>
      <c r="C22" s="183">
        <v>100</v>
      </c>
      <c r="D22" s="184">
        <v>20</v>
      </c>
      <c r="E22" s="187">
        <v>5</v>
      </c>
    </row>
    <row r="23" spans="1:5" ht="18" customHeight="1">
      <c r="A23" s="186">
        <v>2010599</v>
      </c>
      <c r="B23" s="188" t="s">
        <v>513</v>
      </c>
      <c r="C23" s="183">
        <v>493</v>
      </c>
      <c r="D23" s="184">
        <v>0</v>
      </c>
      <c r="E23" s="187"/>
    </row>
    <row r="24" spans="1:5" ht="18" customHeight="1">
      <c r="A24" s="186">
        <v>2010601</v>
      </c>
      <c r="B24" s="188" t="s">
        <v>504</v>
      </c>
      <c r="C24" s="183">
        <v>1710</v>
      </c>
      <c r="D24" s="184">
        <v>1799</v>
      </c>
      <c r="E24" s="187">
        <v>0.95050000000000001</v>
      </c>
    </row>
    <row r="25" spans="1:5" ht="18" customHeight="1">
      <c r="A25" s="186">
        <v>2010602</v>
      </c>
      <c r="B25" s="188" t="s">
        <v>514</v>
      </c>
      <c r="C25" s="183">
        <v>527</v>
      </c>
      <c r="D25" s="184">
        <v>527</v>
      </c>
      <c r="E25" s="187">
        <v>1</v>
      </c>
    </row>
    <row r="26" spans="1:5" ht="18" customHeight="1">
      <c r="A26" s="186">
        <v>2010607</v>
      </c>
      <c r="B26" s="188" t="s">
        <v>515</v>
      </c>
      <c r="C26" s="183">
        <v>31</v>
      </c>
      <c r="D26" s="184">
        <v>33</v>
      </c>
      <c r="E26" s="187">
        <v>0.93940000000000001</v>
      </c>
    </row>
    <row r="27" spans="1:5" ht="18" customHeight="1">
      <c r="A27" s="186">
        <v>2010608</v>
      </c>
      <c r="B27" s="188" t="s">
        <v>516</v>
      </c>
      <c r="C27" s="183">
        <v>500</v>
      </c>
      <c r="D27" s="184">
        <v>500</v>
      </c>
      <c r="E27" s="187">
        <v>1</v>
      </c>
    </row>
    <row r="28" spans="1:5" ht="18" customHeight="1">
      <c r="A28" s="186">
        <v>2010650</v>
      </c>
      <c r="B28" s="188" t="s">
        <v>506</v>
      </c>
      <c r="C28" s="183">
        <v>345</v>
      </c>
      <c r="D28" s="184">
        <v>358</v>
      </c>
      <c r="E28" s="187">
        <v>0.9637</v>
      </c>
    </row>
    <row r="29" spans="1:5" ht="18" customHeight="1">
      <c r="A29" s="186">
        <v>2010699</v>
      </c>
      <c r="B29" s="188" t="s">
        <v>517</v>
      </c>
      <c r="C29" s="183">
        <v>153</v>
      </c>
      <c r="D29" s="184">
        <v>135</v>
      </c>
      <c r="E29" s="187">
        <v>1.1333</v>
      </c>
    </row>
    <row r="30" spans="1:5" ht="18" customHeight="1">
      <c r="A30" s="186">
        <v>2010710</v>
      </c>
      <c r="B30" s="188" t="s">
        <v>518</v>
      </c>
      <c r="C30" s="183">
        <v>70</v>
      </c>
      <c r="D30" s="184">
        <v>70</v>
      </c>
      <c r="E30" s="187">
        <v>1</v>
      </c>
    </row>
    <row r="31" spans="1:5" ht="18" customHeight="1">
      <c r="A31" s="186">
        <v>2010801</v>
      </c>
      <c r="B31" s="188" t="s">
        <v>504</v>
      </c>
      <c r="C31" s="183">
        <v>723</v>
      </c>
      <c r="D31" s="184">
        <v>705</v>
      </c>
      <c r="E31" s="187">
        <v>1.0255000000000001</v>
      </c>
    </row>
    <row r="32" spans="1:5" ht="18" customHeight="1">
      <c r="A32" s="186">
        <v>2010804</v>
      </c>
      <c r="B32" s="188" t="s">
        <v>519</v>
      </c>
      <c r="C32" s="183">
        <v>107</v>
      </c>
      <c r="D32" s="184">
        <v>127</v>
      </c>
      <c r="E32" s="187">
        <v>0.84250000000000003</v>
      </c>
    </row>
    <row r="33" spans="1:5" ht="18" customHeight="1">
      <c r="A33" s="186">
        <v>2010850</v>
      </c>
      <c r="B33" s="188" t="s">
        <v>506</v>
      </c>
      <c r="C33" s="183">
        <v>173</v>
      </c>
      <c r="D33" s="184">
        <v>176</v>
      </c>
      <c r="E33" s="187">
        <v>0.98299999999999998</v>
      </c>
    </row>
    <row r="34" spans="1:5" ht="18" customHeight="1">
      <c r="A34" s="186">
        <v>2010909</v>
      </c>
      <c r="B34" s="188" t="s">
        <v>520</v>
      </c>
      <c r="C34" s="183">
        <v>60</v>
      </c>
      <c r="D34" s="184">
        <v>60</v>
      </c>
      <c r="E34" s="187">
        <v>1</v>
      </c>
    </row>
    <row r="35" spans="1:5" ht="18" customHeight="1">
      <c r="A35" s="186">
        <v>2010999</v>
      </c>
      <c r="B35" s="188" t="s">
        <v>521</v>
      </c>
      <c r="C35" s="183">
        <v>74</v>
      </c>
      <c r="D35" s="184">
        <v>74</v>
      </c>
      <c r="E35" s="187">
        <v>1</v>
      </c>
    </row>
    <row r="36" spans="1:5" ht="18" customHeight="1">
      <c r="A36" s="186">
        <v>2011101</v>
      </c>
      <c r="B36" s="188" t="s">
        <v>504</v>
      </c>
      <c r="C36" s="183">
        <v>2583</v>
      </c>
      <c r="D36" s="184">
        <v>2417</v>
      </c>
      <c r="E36" s="187">
        <v>1.0687</v>
      </c>
    </row>
    <row r="37" spans="1:5" ht="18" customHeight="1">
      <c r="A37" s="186">
        <v>2011199</v>
      </c>
      <c r="B37" s="188" t="s">
        <v>522</v>
      </c>
      <c r="C37" s="183">
        <v>2170</v>
      </c>
      <c r="D37" s="184">
        <v>2690</v>
      </c>
      <c r="E37" s="187">
        <v>0.80669999999999997</v>
      </c>
    </row>
    <row r="38" spans="1:5" ht="18" customHeight="1">
      <c r="A38" s="186">
        <v>2011301</v>
      </c>
      <c r="B38" s="188" t="s">
        <v>504</v>
      </c>
      <c r="C38" s="183">
        <v>2117</v>
      </c>
      <c r="D38" s="184">
        <v>1808</v>
      </c>
      <c r="E38" s="187">
        <v>1.1709000000000001</v>
      </c>
    </row>
    <row r="39" spans="1:5" ht="18" customHeight="1">
      <c r="A39" s="186">
        <v>2011308</v>
      </c>
      <c r="B39" s="188" t="s">
        <v>523</v>
      </c>
      <c r="C39" s="183">
        <v>1440</v>
      </c>
      <c r="D39" s="184">
        <v>1615</v>
      </c>
      <c r="E39" s="187">
        <v>0.89159999999999995</v>
      </c>
    </row>
    <row r="40" spans="1:5" ht="18" customHeight="1">
      <c r="A40" s="186">
        <v>2011399</v>
      </c>
      <c r="B40" s="188" t="s">
        <v>524</v>
      </c>
      <c r="C40" s="183">
        <v>247</v>
      </c>
      <c r="D40" s="184">
        <v>259</v>
      </c>
      <c r="E40" s="187">
        <v>0.95369999999999999</v>
      </c>
    </row>
    <row r="41" spans="1:5" ht="18" customHeight="1">
      <c r="A41" s="186">
        <v>2011499</v>
      </c>
      <c r="B41" s="188" t="s">
        <v>525</v>
      </c>
      <c r="C41" s="183">
        <v>0</v>
      </c>
      <c r="D41" s="184">
        <v>50</v>
      </c>
      <c r="E41" s="187">
        <v>0</v>
      </c>
    </row>
    <row r="42" spans="1:5" ht="18" customHeight="1">
      <c r="A42" s="186">
        <v>2012301</v>
      </c>
      <c r="B42" s="188" t="s">
        <v>504</v>
      </c>
      <c r="C42" s="183">
        <v>260</v>
      </c>
      <c r="D42" s="184">
        <v>272</v>
      </c>
      <c r="E42" s="187">
        <v>0.95589999999999997</v>
      </c>
    </row>
    <row r="43" spans="1:5" ht="18" customHeight="1">
      <c r="A43" s="186">
        <v>2012399</v>
      </c>
      <c r="B43" s="188" t="s">
        <v>526</v>
      </c>
      <c r="C43" s="183">
        <v>61</v>
      </c>
      <c r="D43" s="184">
        <v>61</v>
      </c>
      <c r="E43" s="187">
        <v>1</v>
      </c>
    </row>
    <row r="44" spans="1:5" ht="18" customHeight="1">
      <c r="A44" s="186">
        <v>2012503</v>
      </c>
      <c r="B44" s="188" t="s">
        <v>505</v>
      </c>
      <c r="C44" s="183">
        <v>82</v>
      </c>
      <c r="D44" s="184">
        <v>65</v>
      </c>
      <c r="E44" s="187">
        <v>1.2615000000000001</v>
      </c>
    </row>
    <row r="45" spans="1:5" ht="18" customHeight="1">
      <c r="A45" s="186">
        <v>2012505</v>
      </c>
      <c r="B45" s="188" t="s">
        <v>527</v>
      </c>
      <c r="C45" s="183">
        <v>0</v>
      </c>
      <c r="D45" s="184">
        <v>18</v>
      </c>
      <c r="E45" s="187">
        <v>0</v>
      </c>
    </row>
    <row r="46" spans="1:5" ht="18" customHeight="1">
      <c r="A46" s="186">
        <v>2012601</v>
      </c>
      <c r="B46" s="188" t="s">
        <v>504</v>
      </c>
      <c r="C46" s="183">
        <v>369</v>
      </c>
      <c r="D46" s="184">
        <v>372</v>
      </c>
      <c r="E46" s="187">
        <v>0.9919</v>
      </c>
    </row>
    <row r="47" spans="1:5" ht="18" customHeight="1">
      <c r="A47" s="186">
        <v>2012604</v>
      </c>
      <c r="B47" s="188" t="s">
        <v>528</v>
      </c>
      <c r="C47" s="183">
        <v>208</v>
      </c>
      <c r="D47" s="184">
        <v>172</v>
      </c>
      <c r="E47" s="187">
        <v>1.2093</v>
      </c>
    </row>
    <row r="48" spans="1:5" ht="18" customHeight="1">
      <c r="A48" s="186">
        <v>2012699</v>
      </c>
      <c r="B48" s="188" t="s">
        <v>529</v>
      </c>
      <c r="C48" s="183">
        <v>0</v>
      </c>
      <c r="D48" s="184">
        <v>46</v>
      </c>
      <c r="E48" s="187">
        <v>0</v>
      </c>
    </row>
    <row r="49" spans="1:5" ht="18" customHeight="1">
      <c r="A49" s="186">
        <v>2012801</v>
      </c>
      <c r="B49" s="188" t="s">
        <v>504</v>
      </c>
      <c r="C49" s="183">
        <v>574</v>
      </c>
      <c r="D49" s="184">
        <v>548</v>
      </c>
      <c r="E49" s="187">
        <v>1.0474000000000001</v>
      </c>
    </row>
    <row r="50" spans="1:5" ht="18" customHeight="1">
      <c r="A50" s="186">
        <v>2012899</v>
      </c>
      <c r="B50" s="188" t="s">
        <v>530</v>
      </c>
      <c r="C50" s="183">
        <v>107</v>
      </c>
      <c r="D50" s="184">
        <v>111</v>
      </c>
      <c r="E50" s="187">
        <v>0.96399999999999997</v>
      </c>
    </row>
    <row r="51" spans="1:5" ht="18" customHeight="1">
      <c r="A51" s="186">
        <v>2012901</v>
      </c>
      <c r="B51" s="188" t="s">
        <v>504</v>
      </c>
      <c r="C51" s="183">
        <v>1377</v>
      </c>
      <c r="D51" s="184">
        <v>1421</v>
      </c>
      <c r="E51" s="187">
        <v>0.96899999999999997</v>
      </c>
    </row>
    <row r="52" spans="1:5" ht="18" customHeight="1">
      <c r="A52" s="186">
        <v>2012906</v>
      </c>
      <c r="B52" s="188" t="s">
        <v>531</v>
      </c>
      <c r="C52" s="183">
        <v>617</v>
      </c>
      <c r="D52" s="184">
        <v>48</v>
      </c>
      <c r="E52" s="187">
        <v>12.854200000000001</v>
      </c>
    </row>
    <row r="53" spans="1:5" ht="18" customHeight="1">
      <c r="A53" s="186">
        <v>2012950</v>
      </c>
      <c r="B53" s="188" t="s">
        <v>506</v>
      </c>
      <c r="C53" s="183">
        <v>292</v>
      </c>
      <c r="D53" s="184">
        <v>270</v>
      </c>
      <c r="E53" s="187">
        <v>1.0814999999999999</v>
      </c>
    </row>
    <row r="54" spans="1:5" ht="18" customHeight="1">
      <c r="A54" s="186">
        <v>2012999</v>
      </c>
      <c r="B54" s="188" t="s">
        <v>532</v>
      </c>
      <c r="C54" s="183">
        <v>49</v>
      </c>
      <c r="D54" s="184">
        <v>68</v>
      </c>
      <c r="E54" s="187">
        <v>0.72060000000000002</v>
      </c>
    </row>
    <row r="55" spans="1:5" ht="18" customHeight="1">
      <c r="A55" s="186">
        <v>2013101</v>
      </c>
      <c r="B55" s="188" t="s">
        <v>504</v>
      </c>
      <c r="C55" s="183">
        <v>4650</v>
      </c>
      <c r="D55" s="184">
        <v>4686</v>
      </c>
      <c r="E55" s="187">
        <v>0.99229999999999996</v>
      </c>
    </row>
    <row r="56" spans="1:5">
      <c r="A56" s="186">
        <v>2013103</v>
      </c>
      <c r="B56" s="188" t="s">
        <v>505</v>
      </c>
      <c r="C56" s="183">
        <v>42</v>
      </c>
      <c r="D56" s="184">
        <v>15</v>
      </c>
      <c r="E56" s="187">
        <v>2.8</v>
      </c>
    </row>
    <row r="57" spans="1:5">
      <c r="A57" s="186">
        <v>2013105</v>
      </c>
      <c r="B57" s="188" t="s">
        <v>533</v>
      </c>
      <c r="C57" s="183">
        <v>245</v>
      </c>
      <c r="D57" s="184">
        <v>144</v>
      </c>
      <c r="E57" s="187">
        <v>1.7014</v>
      </c>
    </row>
    <row r="58" spans="1:5">
      <c r="A58" s="186">
        <v>2013150</v>
      </c>
      <c r="B58" s="188" t="s">
        <v>506</v>
      </c>
      <c r="C58" s="183">
        <v>394</v>
      </c>
      <c r="D58" s="184">
        <v>378</v>
      </c>
      <c r="E58" s="187">
        <v>1.0423</v>
      </c>
    </row>
    <row r="59" spans="1:5">
      <c r="A59" s="186">
        <v>2013199</v>
      </c>
      <c r="B59" s="188" t="s">
        <v>534</v>
      </c>
      <c r="C59" s="183">
        <v>1012</v>
      </c>
      <c r="D59" s="184">
        <v>720</v>
      </c>
      <c r="E59" s="187">
        <v>1.4056</v>
      </c>
    </row>
    <row r="60" spans="1:5">
      <c r="A60" s="186">
        <v>2013201</v>
      </c>
      <c r="B60" s="188" t="s">
        <v>504</v>
      </c>
      <c r="C60" s="183">
        <v>1467</v>
      </c>
      <c r="D60" s="184">
        <v>1483</v>
      </c>
      <c r="E60" s="187">
        <v>0.98919999999999997</v>
      </c>
    </row>
    <row r="61" spans="1:5">
      <c r="A61" s="186">
        <v>2013204</v>
      </c>
      <c r="B61" s="188" t="s">
        <v>535</v>
      </c>
      <c r="C61" s="183">
        <v>80</v>
      </c>
      <c r="D61" s="184">
        <v>80</v>
      </c>
      <c r="E61" s="187">
        <v>1</v>
      </c>
    </row>
    <row r="62" spans="1:5">
      <c r="A62" s="186">
        <v>2013250</v>
      </c>
      <c r="B62" s="188" t="s">
        <v>506</v>
      </c>
      <c r="C62" s="183">
        <v>8</v>
      </c>
      <c r="D62" s="184">
        <v>12</v>
      </c>
      <c r="E62" s="187">
        <v>0.66669999999999996</v>
      </c>
    </row>
    <row r="63" spans="1:5">
      <c r="A63" s="186">
        <v>2013299</v>
      </c>
      <c r="B63" s="188" t="s">
        <v>536</v>
      </c>
      <c r="C63" s="183">
        <v>1243</v>
      </c>
      <c r="D63" s="184">
        <v>1243</v>
      </c>
      <c r="E63" s="187">
        <v>1</v>
      </c>
    </row>
    <row r="64" spans="1:5">
      <c r="A64" s="186">
        <v>2013301</v>
      </c>
      <c r="B64" s="188" t="s">
        <v>504</v>
      </c>
      <c r="C64" s="183">
        <v>640</v>
      </c>
      <c r="D64" s="184">
        <v>603</v>
      </c>
      <c r="E64" s="187">
        <v>1.0613999999999999</v>
      </c>
    </row>
    <row r="65" spans="1:5">
      <c r="A65" s="186">
        <v>2013401</v>
      </c>
      <c r="B65" s="188" t="s">
        <v>504</v>
      </c>
      <c r="C65" s="183">
        <v>506</v>
      </c>
      <c r="D65" s="184">
        <v>574</v>
      </c>
      <c r="E65" s="187">
        <v>0.88149999999999995</v>
      </c>
    </row>
    <row r="66" spans="1:5">
      <c r="A66" s="186">
        <v>2013405</v>
      </c>
      <c r="B66" s="188" t="s">
        <v>537</v>
      </c>
      <c r="C66" s="183">
        <v>78</v>
      </c>
      <c r="D66" s="184">
        <v>0</v>
      </c>
      <c r="E66" s="187"/>
    </row>
    <row r="67" spans="1:5">
      <c r="A67" s="186">
        <v>2013601</v>
      </c>
      <c r="B67" s="188" t="s">
        <v>504</v>
      </c>
      <c r="C67" s="183">
        <v>424</v>
      </c>
      <c r="D67" s="184">
        <v>330</v>
      </c>
      <c r="E67" s="187">
        <v>1.2847999999999999</v>
      </c>
    </row>
    <row r="68" spans="1:5">
      <c r="A68" s="186">
        <v>2013699</v>
      </c>
      <c r="B68" s="188" t="s">
        <v>538</v>
      </c>
      <c r="C68" s="183">
        <v>153</v>
      </c>
      <c r="D68" s="184">
        <v>153</v>
      </c>
      <c r="E68" s="187">
        <v>1</v>
      </c>
    </row>
    <row r="69" spans="1:5">
      <c r="A69" s="186">
        <v>2013701</v>
      </c>
      <c r="B69" s="188" t="s">
        <v>504</v>
      </c>
      <c r="C69" s="183">
        <v>410</v>
      </c>
      <c r="D69" s="184">
        <v>340</v>
      </c>
      <c r="E69" s="187">
        <v>1.2059</v>
      </c>
    </row>
    <row r="70" spans="1:5">
      <c r="A70" s="186">
        <v>2013704</v>
      </c>
      <c r="B70" s="188" t="s">
        <v>539</v>
      </c>
      <c r="C70" s="183">
        <v>28</v>
      </c>
      <c r="D70" s="184">
        <v>30</v>
      </c>
      <c r="E70" s="187">
        <v>0.93330000000000002</v>
      </c>
    </row>
    <row r="71" spans="1:5">
      <c r="A71" s="186">
        <v>2013801</v>
      </c>
      <c r="B71" s="188" t="s">
        <v>504</v>
      </c>
      <c r="C71" s="183">
        <v>2200</v>
      </c>
      <c r="D71" s="184">
        <v>2129</v>
      </c>
      <c r="E71" s="187">
        <v>1.0333000000000001</v>
      </c>
    </row>
    <row r="72" spans="1:5">
      <c r="A72" s="186">
        <v>2013804</v>
      </c>
      <c r="B72" s="188" t="s">
        <v>540</v>
      </c>
      <c r="C72" s="183">
        <v>30</v>
      </c>
      <c r="D72" s="184">
        <v>0</v>
      </c>
      <c r="E72" s="187"/>
    </row>
    <row r="73" spans="1:5">
      <c r="A73" s="186">
        <v>2013812</v>
      </c>
      <c r="B73" s="188" t="s">
        <v>541</v>
      </c>
      <c r="C73" s="183">
        <v>151</v>
      </c>
      <c r="D73" s="184">
        <v>161</v>
      </c>
      <c r="E73" s="187">
        <v>0.93789999999999996</v>
      </c>
    </row>
    <row r="74" spans="1:5">
      <c r="A74" s="186">
        <v>2013816</v>
      </c>
      <c r="B74" s="188" t="s">
        <v>542</v>
      </c>
      <c r="C74" s="183">
        <v>367</v>
      </c>
      <c r="D74" s="184">
        <v>242</v>
      </c>
      <c r="E74" s="187">
        <v>1.5165</v>
      </c>
    </row>
    <row r="75" spans="1:5">
      <c r="A75" s="186">
        <v>2013850</v>
      </c>
      <c r="B75" s="188" t="s">
        <v>506</v>
      </c>
      <c r="C75" s="183">
        <v>1830</v>
      </c>
      <c r="D75" s="184">
        <v>1779</v>
      </c>
      <c r="E75" s="187">
        <v>1.0286999999999999</v>
      </c>
    </row>
    <row r="76" spans="1:5">
      <c r="A76" s="186">
        <v>2013899</v>
      </c>
      <c r="B76" s="188" t="s">
        <v>543</v>
      </c>
      <c r="C76" s="183">
        <v>141</v>
      </c>
      <c r="D76" s="184">
        <v>196</v>
      </c>
      <c r="E76" s="187">
        <v>0.71940000000000004</v>
      </c>
    </row>
    <row r="77" spans="1:5">
      <c r="A77" s="186">
        <v>2013901</v>
      </c>
      <c r="B77" s="188" t="s">
        <v>504</v>
      </c>
      <c r="C77" s="183">
        <v>271</v>
      </c>
      <c r="D77" s="184">
        <v>173</v>
      </c>
      <c r="E77" s="187">
        <v>1.5665</v>
      </c>
    </row>
    <row r="78" spans="1:5">
      <c r="A78" s="186">
        <v>2013904</v>
      </c>
      <c r="B78" s="188" t="s">
        <v>533</v>
      </c>
      <c r="C78" s="183">
        <v>581</v>
      </c>
      <c r="D78" s="184">
        <v>651</v>
      </c>
      <c r="E78" s="187">
        <v>0.89249999999999996</v>
      </c>
    </row>
    <row r="79" spans="1:5">
      <c r="A79" s="186">
        <v>2013999</v>
      </c>
      <c r="B79" s="188" t="s">
        <v>544</v>
      </c>
      <c r="C79" s="183">
        <v>30</v>
      </c>
      <c r="D79" s="184">
        <v>120</v>
      </c>
      <c r="E79" s="187">
        <v>0.25</v>
      </c>
    </row>
    <row r="80" spans="1:5">
      <c r="A80" s="186">
        <v>2014001</v>
      </c>
      <c r="B80" s="188" t="s">
        <v>504</v>
      </c>
      <c r="C80" s="183">
        <v>282</v>
      </c>
      <c r="D80" s="184">
        <v>259</v>
      </c>
      <c r="E80" s="187">
        <v>1.0888</v>
      </c>
    </row>
    <row r="81" spans="1:5">
      <c r="A81" s="186">
        <v>2014004</v>
      </c>
      <c r="B81" s="188" t="s">
        <v>545</v>
      </c>
      <c r="C81" s="183">
        <v>29</v>
      </c>
      <c r="D81" s="184">
        <v>40</v>
      </c>
      <c r="E81" s="187">
        <v>0.72499999999999998</v>
      </c>
    </row>
    <row r="82" spans="1:5">
      <c r="A82" s="186">
        <v>2019999</v>
      </c>
      <c r="B82" s="188" t="s">
        <v>546</v>
      </c>
      <c r="C82" s="183">
        <v>1298</v>
      </c>
      <c r="D82" s="184">
        <v>1627</v>
      </c>
      <c r="E82" s="187">
        <v>0.79779999999999995</v>
      </c>
    </row>
    <row r="83" spans="1:5">
      <c r="A83" s="186">
        <v>204</v>
      </c>
      <c r="B83" s="77" t="s">
        <v>480</v>
      </c>
      <c r="C83" s="183">
        <v>38037</v>
      </c>
      <c r="D83" s="184">
        <v>35985</v>
      </c>
      <c r="E83" s="187">
        <v>1.0569999999999999</v>
      </c>
    </row>
    <row r="84" spans="1:5">
      <c r="A84" s="186">
        <v>2040201</v>
      </c>
      <c r="B84" s="188" t="s">
        <v>504</v>
      </c>
      <c r="C84" s="183">
        <v>29472</v>
      </c>
      <c r="D84" s="184">
        <v>29199</v>
      </c>
      <c r="E84" s="187">
        <v>1.0093000000000001</v>
      </c>
    </row>
    <row r="85" spans="1:5">
      <c r="A85" s="186">
        <v>2040202</v>
      </c>
      <c r="B85" s="188" t="s">
        <v>514</v>
      </c>
      <c r="C85" s="183">
        <v>10</v>
      </c>
      <c r="D85" s="184">
        <v>10</v>
      </c>
      <c r="E85" s="187">
        <v>1</v>
      </c>
    </row>
    <row r="86" spans="1:5">
      <c r="A86" s="186">
        <v>2040220</v>
      </c>
      <c r="B86" s="188" t="s">
        <v>547</v>
      </c>
      <c r="C86" s="183">
        <v>1111</v>
      </c>
      <c r="D86" s="184">
        <v>0</v>
      </c>
      <c r="E86" s="187"/>
    </row>
    <row r="87" spans="1:5">
      <c r="A87" s="186">
        <v>2040299</v>
      </c>
      <c r="B87" s="188" t="s">
        <v>548</v>
      </c>
      <c r="C87" s="183">
        <v>4141</v>
      </c>
      <c r="D87" s="184">
        <v>3696</v>
      </c>
      <c r="E87" s="187">
        <v>1.1204000000000001</v>
      </c>
    </row>
    <row r="88" spans="1:5">
      <c r="A88" s="186">
        <v>2040399</v>
      </c>
      <c r="B88" s="188" t="s">
        <v>549</v>
      </c>
      <c r="C88" s="183">
        <v>150</v>
      </c>
      <c r="D88" s="184">
        <v>40</v>
      </c>
      <c r="E88" s="187">
        <v>3.75</v>
      </c>
    </row>
    <row r="89" spans="1:5">
      <c r="A89" s="186">
        <v>2040601</v>
      </c>
      <c r="B89" s="188" t="s">
        <v>504</v>
      </c>
      <c r="C89" s="183">
        <v>1316</v>
      </c>
      <c r="D89" s="184">
        <v>1229</v>
      </c>
      <c r="E89" s="187">
        <v>1.0708</v>
      </c>
    </row>
    <row r="90" spans="1:5">
      <c r="A90" s="186">
        <v>2040699</v>
      </c>
      <c r="B90" s="188" t="s">
        <v>550</v>
      </c>
      <c r="C90" s="183">
        <v>272</v>
      </c>
      <c r="D90" s="184">
        <v>246</v>
      </c>
      <c r="E90" s="187">
        <v>1.1056999999999999</v>
      </c>
    </row>
    <row r="91" spans="1:5">
      <c r="A91" s="186">
        <v>2049902</v>
      </c>
      <c r="B91" s="188" t="s">
        <v>551</v>
      </c>
      <c r="C91" s="183">
        <v>32</v>
      </c>
      <c r="D91" s="184">
        <v>32</v>
      </c>
      <c r="E91" s="187">
        <v>1</v>
      </c>
    </row>
    <row r="92" spans="1:5">
      <c r="A92" s="186">
        <v>2049999</v>
      </c>
      <c r="B92" s="188" t="s">
        <v>552</v>
      </c>
      <c r="C92" s="183">
        <v>1533</v>
      </c>
      <c r="D92" s="184">
        <v>1533</v>
      </c>
      <c r="E92" s="187">
        <v>1</v>
      </c>
    </row>
    <row r="93" spans="1:5">
      <c r="A93" s="186">
        <v>205</v>
      </c>
      <c r="B93" s="77" t="s">
        <v>481</v>
      </c>
      <c r="C93" s="183">
        <v>94853</v>
      </c>
      <c r="D93" s="184">
        <v>94863</v>
      </c>
      <c r="E93" s="187">
        <v>0.99990000000000001</v>
      </c>
    </row>
    <row r="94" spans="1:5">
      <c r="A94" s="186">
        <v>2050101</v>
      </c>
      <c r="B94" s="188" t="s">
        <v>504</v>
      </c>
      <c r="C94" s="183">
        <v>1448</v>
      </c>
      <c r="D94" s="184">
        <v>1343</v>
      </c>
      <c r="E94" s="187">
        <v>1.0782</v>
      </c>
    </row>
    <row r="95" spans="1:5">
      <c r="A95" s="186">
        <v>2050201</v>
      </c>
      <c r="B95" s="188" t="s">
        <v>553</v>
      </c>
      <c r="C95" s="183">
        <v>4289</v>
      </c>
      <c r="D95" s="184">
        <v>4405</v>
      </c>
      <c r="E95" s="187">
        <v>0.97370000000000001</v>
      </c>
    </row>
    <row r="96" spans="1:5">
      <c r="A96" s="186">
        <v>2050202</v>
      </c>
      <c r="B96" s="188" t="s">
        <v>554</v>
      </c>
      <c r="C96" s="183">
        <v>6871</v>
      </c>
      <c r="D96" s="184">
        <v>6568</v>
      </c>
      <c r="E96" s="187">
        <v>1.0461</v>
      </c>
    </row>
    <row r="97" spans="1:5">
      <c r="A97" s="186">
        <v>2050203</v>
      </c>
      <c r="B97" s="188" t="s">
        <v>555</v>
      </c>
      <c r="C97" s="183">
        <v>7321</v>
      </c>
      <c r="D97" s="184">
        <v>6111</v>
      </c>
      <c r="E97" s="187">
        <v>1.198</v>
      </c>
    </row>
    <row r="98" spans="1:5">
      <c r="A98" s="186">
        <v>2050204</v>
      </c>
      <c r="B98" s="188" t="s">
        <v>556</v>
      </c>
      <c r="C98" s="183">
        <v>14324</v>
      </c>
      <c r="D98" s="184">
        <v>13679</v>
      </c>
      <c r="E98" s="187">
        <v>1.0471999999999999</v>
      </c>
    </row>
    <row r="99" spans="1:5">
      <c r="A99" s="186">
        <v>2050205</v>
      </c>
      <c r="B99" s="188" t="s">
        <v>557</v>
      </c>
      <c r="C99" s="183">
        <v>2000</v>
      </c>
      <c r="D99" s="184">
        <v>2000</v>
      </c>
      <c r="E99" s="187">
        <v>1</v>
      </c>
    </row>
    <row r="100" spans="1:5">
      <c r="A100" s="186">
        <v>2050299</v>
      </c>
      <c r="B100" s="188" t="s">
        <v>558</v>
      </c>
      <c r="C100" s="183">
        <v>3460</v>
      </c>
      <c r="D100" s="184">
        <v>3540</v>
      </c>
      <c r="E100" s="187">
        <v>0.97740000000000005</v>
      </c>
    </row>
    <row r="101" spans="1:5">
      <c r="A101" s="186">
        <v>2050302</v>
      </c>
      <c r="B101" s="188" t="s">
        <v>559</v>
      </c>
      <c r="C101" s="183">
        <v>9204</v>
      </c>
      <c r="D101" s="184">
        <v>9341</v>
      </c>
      <c r="E101" s="187">
        <v>0.98529999999999995</v>
      </c>
    </row>
    <row r="102" spans="1:5">
      <c r="A102" s="186">
        <v>2050303</v>
      </c>
      <c r="B102" s="188" t="s">
        <v>560</v>
      </c>
      <c r="C102" s="183">
        <v>1200</v>
      </c>
      <c r="D102" s="184">
        <v>1114</v>
      </c>
      <c r="E102" s="187">
        <v>1.0771999999999999</v>
      </c>
    </row>
    <row r="103" spans="1:5">
      <c r="A103" s="186">
        <v>2050305</v>
      </c>
      <c r="B103" s="188" t="s">
        <v>561</v>
      </c>
      <c r="C103" s="183">
        <v>17940</v>
      </c>
      <c r="D103" s="184">
        <v>17188</v>
      </c>
      <c r="E103" s="187">
        <v>1.0438000000000001</v>
      </c>
    </row>
    <row r="104" spans="1:5">
      <c r="A104" s="186">
        <v>2050402</v>
      </c>
      <c r="B104" s="188" t="s">
        <v>562</v>
      </c>
      <c r="C104" s="183">
        <v>1</v>
      </c>
      <c r="D104" s="184">
        <v>1</v>
      </c>
      <c r="E104" s="187">
        <v>1</v>
      </c>
    </row>
    <row r="105" spans="1:5">
      <c r="A105" s="186">
        <v>2050701</v>
      </c>
      <c r="B105" s="188" t="s">
        <v>563</v>
      </c>
      <c r="C105" s="183">
        <v>1801</v>
      </c>
      <c r="D105" s="184">
        <v>1779</v>
      </c>
      <c r="E105" s="187">
        <v>1.0124</v>
      </c>
    </row>
    <row r="106" spans="1:5">
      <c r="A106" s="186">
        <v>2050702</v>
      </c>
      <c r="B106" s="188" t="s">
        <v>564</v>
      </c>
      <c r="C106" s="183">
        <v>661</v>
      </c>
      <c r="D106" s="184">
        <v>577</v>
      </c>
      <c r="E106" s="187">
        <v>1.1456</v>
      </c>
    </row>
    <row r="107" spans="1:5">
      <c r="A107" s="186">
        <v>2050801</v>
      </c>
      <c r="B107" s="188" t="s">
        <v>565</v>
      </c>
      <c r="C107" s="183">
        <v>1922</v>
      </c>
      <c r="D107" s="184">
        <v>1835</v>
      </c>
      <c r="E107" s="187">
        <v>1.0474000000000001</v>
      </c>
    </row>
    <row r="108" spans="1:5">
      <c r="A108" s="186">
        <v>2050802</v>
      </c>
      <c r="B108" s="188" t="s">
        <v>566</v>
      </c>
      <c r="C108" s="183">
        <v>1997</v>
      </c>
      <c r="D108" s="184">
        <v>2228</v>
      </c>
      <c r="E108" s="187">
        <v>0.89629999999999999</v>
      </c>
    </row>
    <row r="109" spans="1:5">
      <c r="A109" s="186">
        <v>2050803</v>
      </c>
      <c r="B109" s="188" t="s">
        <v>567</v>
      </c>
      <c r="C109" s="183">
        <v>1</v>
      </c>
      <c r="D109" s="184">
        <v>0</v>
      </c>
      <c r="E109" s="187"/>
    </row>
    <row r="110" spans="1:5">
      <c r="A110" s="186">
        <v>2050899</v>
      </c>
      <c r="B110" s="188" t="s">
        <v>568</v>
      </c>
      <c r="C110" s="183">
        <v>166</v>
      </c>
      <c r="D110" s="184">
        <v>213</v>
      </c>
      <c r="E110" s="187">
        <v>0.77929999999999999</v>
      </c>
    </row>
    <row r="111" spans="1:5">
      <c r="A111" s="186">
        <v>2050999</v>
      </c>
      <c r="B111" s="188" t="s">
        <v>569</v>
      </c>
      <c r="C111" s="183">
        <v>2322</v>
      </c>
      <c r="D111" s="184">
        <v>4672</v>
      </c>
      <c r="E111" s="187">
        <v>0.497</v>
      </c>
    </row>
    <row r="112" spans="1:5">
      <c r="A112" s="186">
        <v>2059999</v>
      </c>
      <c r="B112" s="188" t="s">
        <v>570</v>
      </c>
      <c r="C112" s="183">
        <v>17925</v>
      </c>
      <c r="D112" s="184">
        <v>18269</v>
      </c>
      <c r="E112" s="187">
        <v>0.98119999999999996</v>
      </c>
    </row>
    <row r="113" spans="1:5">
      <c r="A113" s="186">
        <v>206</v>
      </c>
      <c r="B113" s="77" t="s">
        <v>482</v>
      </c>
      <c r="C113" s="183">
        <v>5951</v>
      </c>
      <c r="D113" s="184">
        <v>8638</v>
      </c>
      <c r="E113" s="187">
        <v>0.68889999999999996</v>
      </c>
    </row>
    <row r="114" spans="1:5">
      <c r="A114" s="186">
        <v>2060101</v>
      </c>
      <c r="B114" s="188" t="s">
        <v>504</v>
      </c>
      <c r="C114" s="183">
        <v>285</v>
      </c>
      <c r="D114" s="184">
        <v>288</v>
      </c>
      <c r="E114" s="187">
        <v>0.98960000000000004</v>
      </c>
    </row>
    <row r="115" spans="1:5">
      <c r="A115" s="186">
        <v>2060301</v>
      </c>
      <c r="B115" s="188" t="s">
        <v>571</v>
      </c>
      <c r="C115" s="183">
        <v>70</v>
      </c>
      <c r="D115" s="184">
        <v>72</v>
      </c>
      <c r="E115" s="187">
        <v>0.97219999999999995</v>
      </c>
    </row>
    <row r="116" spans="1:5">
      <c r="A116" s="186">
        <v>2060302</v>
      </c>
      <c r="B116" s="188" t="s">
        <v>572</v>
      </c>
      <c r="C116" s="183">
        <v>2104</v>
      </c>
      <c r="D116" s="184">
        <v>1841</v>
      </c>
      <c r="E116" s="187">
        <v>1.1429</v>
      </c>
    </row>
    <row r="117" spans="1:5">
      <c r="A117" s="186">
        <v>2060499</v>
      </c>
      <c r="B117" s="188" t="s">
        <v>573</v>
      </c>
      <c r="C117" s="183">
        <v>863</v>
      </c>
      <c r="D117" s="184">
        <v>3353</v>
      </c>
      <c r="E117" s="187">
        <v>0.25740000000000002</v>
      </c>
    </row>
    <row r="118" spans="1:5">
      <c r="A118" s="186">
        <v>2060501</v>
      </c>
      <c r="B118" s="188" t="s">
        <v>571</v>
      </c>
      <c r="C118" s="183">
        <v>302</v>
      </c>
      <c r="D118" s="184">
        <v>277</v>
      </c>
      <c r="E118" s="187">
        <v>1.0903</v>
      </c>
    </row>
    <row r="119" spans="1:5">
      <c r="A119" s="186">
        <v>2060599</v>
      </c>
      <c r="B119" s="188" t="s">
        <v>574</v>
      </c>
      <c r="C119" s="183">
        <v>0</v>
      </c>
      <c r="D119" s="184">
        <v>34</v>
      </c>
      <c r="E119" s="187">
        <v>0</v>
      </c>
    </row>
    <row r="120" spans="1:5">
      <c r="A120" s="186">
        <v>2060602</v>
      </c>
      <c r="B120" s="188" t="s">
        <v>575</v>
      </c>
      <c r="C120" s="183">
        <v>316</v>
      </c>
      <c r="D120" s="184">
        <v>317</v>
      </c>
      <c r="E120" s="187">
        <v>0.99680000000000002</v>
      </c>
    </row>
    <row r="121" spans="1:5">
      <c r="A121" s="186">
        <v>2060701</v>
      </c>
      <c r="B121" s="188" t="s">
        <v>571</v>
      </c>
      <c r="C121" s="183">
        <v>241</v>
      </c>
      <c r="D121" s="184">
        <v>197</v>
      </c>
      <c r="E121" s="187">
        <v>1.2234</v>
      </c>
    </row>
    <row r="122" spans="1:5">
      <c r="A122" s="186">
        <v>2060702</v>
      </c>
      <c r="B122" s="188" t="s">
        <v>576</v>
      </c>
      <c r="C122" s="183">
        <v>155</v>
      </c>
      <c r="D122" s="184">
        <v>169</v>
      </c>
      <c r="E122" s="187">
        <v>0.91720000000000002</v>
      </c>
    </row>
    <row r="123" spans="1:5">
      <c r="A123" s="186">
        <v>2060799</v>
      </c>
      <c r="B123" s="188" t="s">
        <v>577</v>
      </c>
      <c r="C123" s="183">
        <v>295</v>
      </c>
      <c r="D123" s="184">
        <v>190</v>
      </c>
      <c r="E123" s="187">
        <v>1.5526</v>
      </c>
    </row>
    <row r="124" spans="1:5">
      <c r="A124" s="186">
        <v>2069999</v>
      </c>
      <c r="B124" s="188" t="s">
        <v>578</v>
      </c>
      <c r="C124" s="183">
        <v>1320</v>
      </c>
      <c r="D124" s="184">
        <v>1900</v>
      </c>
      <c r="E124" s="187">
        <v>0.69469999999999998</v>
      </c>
    </row>
    <row r="125" spans="1:5">
      <c r="A125" s="186">
        <v>207</v>
      </c>
      <c r="B125" s="77" t="s">
        <v>483</v>
      </c>
      <c r="C125" s="183">
        <v>13201</v>
      </c>
      <c r="D125" s="184">
        <v>14206</v>
      </c>
      <c r="E125" s="187">
        <v>0.92930000000000001</v>
      </c>
    </row>
    <row r="126" spans="1:5">
      <c r="A126" s="186">
        <v>2070101</v>
      </c>
      <c r="B126" s="188" t="s">
        <v>504</v>
      </c>
      <c r="C126" s="183">
        <v>515</v>
      </c>
      <c r="D126" s="184">
        <v>515</v>
      </c>
      <c r="E126" s="187">
        <v>1</v>
      </c>
    </row>
    <row r="127" spans="1:5">
      <c r="A127" s="186">
        <v>2070102</v>
      </c>
      <c r="B127" s="188" t="s">
        <v>514</v>
      </c>
      <c r="C127" s="183">
        <v>4</v>
      </c>
      <c r="D127" s="184">
        <v>4</v>
      </c>
      <c r="E127" s="187">
        <v>1</v>
      </c>
    </row>
    <row r="128" spans="1:5">
      <c r="A128" s="186">
        <v>2070104</v>
      </c>
      <c r="B128" s="188" t="s">
        <v>579</v>
      </c>
      <c r="C128" s="183">
        <v>567</v>
      </c>
      <c r="D128" s="184">
        <v>555</v>
      </c>
      <c r="E128" s="187">
        <v>1.0216000000000001</v>
      </c>
    </row>
    <row r="129" spans="1:5">
      <c r="A129" s="186">
        <v>2070107</v>
      </c>
      <c r="B129" s="188" t="s">
        <v>580</v>
      </c>
      <c r="C129" s="183">
        <v>517</v>
      </c>
      <c r="D129" s="184">
        <v>486</v>
      </c>
      <c r="E129" s="187">
        <v>1.0638000000000001</v>
      </c>
    </row>
    <row r="130" spans="1:5">
      <c r="A130" s="186">
        <v>2070109</v>
      </c>
      <c r="B130" s="188" t="s">
        <v>581</v>
      </c>
      <c r="C130" s="183">
        <v>392</v>
      </c>
      <c r="D130" s="184">
        <v>561</v>
      </c>
      <c r="E130" s="187">
        <v>0.69879999999999998</v>
      </c>
    </row>
    <row r="131" spans="1:5">
      <c r="A131" s="186">
        <v>2070111</v>
      </c>
      <c r="B131" s="188" t="s">
        <v>582</v>
      </c>
      <c r="C131" s="183">
        <v>65</v>
      </c>
      <c r="D131" s="184">
        <v>270</v>
      </c>
      <c r="E131" s="187">
        <v>0.2407</v>
      </c>
    </row>
    <row r="132" spans="1:5">
      <c r="A132" s="186">
        <v>2070112</v>
      </c>
      <c r="B132" s="188" t="s">
        <v>583</v>
      </c>
      <c r="C132" s="183">
        <v>354</v>
      </c>
      <c r="D132" s="184">
        <v>316</v>
      </c>
      <c r="E132" s="187">
        <v>1.1203000000000001</v>
      </c>
    </row>
    <row r="133" spans="1:5">
      <c r="A133" s="186">
        <v>2070114</v>
      </c>
      <c r="B133" s="188" t="s">
        <v>584</v>
      </c>
      <c r="C133" s="183">
        <v>123</v>
      </c>
      <c r="D133" s="184">
        <v>115</v>
      </c>
      <c r="E133" s="187">
        <v>1.0696000000000001</v>
      </c>
    </row>
    <row r="134" spans="1:5">
      <c r="A134" s="186">
        <v>2070199</v>
      </c>
      <c r="B134" s="188" t="s">
        <v>585</v>
      </c>
      <c r="C134" s="183">
        <v>1290</v>
      </c>
      <c r="D134" s="184">
        <v>2317</v>
      </c>
      <c r="E134" s="187">
        <v>0.55679999999999996</v>
      </c>
    </row>
    <row r="135" spans="1:5">
      <c r="A135" s="186">
        <v>2070201</v>
      </c>
      <c r="B135" s="188" t="s">
        <v>504</v>
      </c>
      <c r="C135" s="183">
        <v>114</v>
      </c>
      <c r="D135" s="184">
        <v>119</v>
      </c>
      <c r="E135" s="187">
        <v>0.95799999999999996</v>
      </c>
    </row>
    <row r="136" spans="1:5">
      <c r="A136" s="186">
        <v>2070204</v>
      </c>
      <c r="B136" s="188" t="s">
        <v>586</v>
      </c>
      <c r="C136" s="183">
        <v>239</v>
      </c>
      <c r="D136" s="184">
        <v>206</v>
      </c>
      <c r="E136" s="187">
        <v>1.1601999999999999</v>
      </c>
    </row>
    <row r="137" spans="1:5">
      <c r="A137" s="186">
        <v>2070205</v>
      </c>
      <c r="B137" s="188" t="s">
        <v>587</v>
      </c>
      <c r="C137" s="183">
        <v>271</v>
      </c>
      <c r="D137" s="184">
        <v>260</v>
      </c>
      <c r="E137" s="187">
        <v>1.0423</v>
      </c>
    </row>
    <row r="138" spans="1:5">
      <c r="A138" s="186">
        <v>2070301</v>
      </c>
      <c r="B138" s="188" t="s">
        <v>504</v>
      </c>
      <c r="C138" s="183">
        <v>338</v>
      </c>
      <c r="D138" s="184">
        <v>336</v>
      </c>
      <c r="E138" s="187">
        <v>1.006</v>
      </c>
    </row>
    <row r="139" spans="1:5">
      <c r="A139" s="186">
        <v>2070304</v>
      </c>
      <c r="B139" s="188" t="s">
        <v>588</v>
      </c>
      <c r="C139" s="183">
        <v>117</v>
      </c>
      <c r="D139" s="184">
        <v>112</v>
      </c>
      <c r="E139" s="187">
        <v>1.0446</v>
      </c>
    </row>
    <row r="140" spans="1:5">
      <c r="A140" s="186">
        <v>2070307</v>
      </c>
      <c r="B140" s="188" t="s">
        <v>589</v>
      </c>
      <c r="C140" s="183">
        <v>109</v>
      </c>
      <c r="D140" s="184">
        <v>98</v>
      </c>
      <c r="E140" s="187">
        <v>1.1122000000000001</v>
      </c>
    </row>
    <row r="141" spans="1:5">
      <c r="A141" s="186">
        <v>2070308</v>
      </c>
      <c r="B141" s="188" t="s">
        <v>590</v>
      </c>
      <c r="C141" s="183">
        <v>1551</v>
      </c>
      <c r="D141" s="184">
        <v>1495</v>
      </c>
      <c r="E141" s="187">
        <v>1.0375000000000001</v>
      </c>
    </row>
    <row r="142" spans="1:5">
      <c r="A142" s="186">
        <v>2070399</v>
      </c>
      <c r="B142" s="188" t="s">
        <v>591</v>
      </c>
      <c r="C142" s="183">
        <v>106</v>
      </c>
      <c r="D142" s="184">
        <v>109</v>
      </c>
      <c r="E142" s="187">
        <v>0.97250000000000003</v>
      </c>
    </row>
    <row r="143" spans="1:5">
      <c r="A143" s="186">
        <v>2070899</v>
      </c>
      <c r="B143" s="188" t="s">
        <v>592</v>
      </c>
      <c r="C143" s="183">
        <v>1929</v>
      </c>
      <c r="D143" s="184">
        <v>1912</v>
      </c>
      <c r="E143" s="187">
        <v>1.0088999999999999</v>
      </c>
    </row>
    <row r="144" spans="1:5">
      <c r="A144" s="186">
        <v>2079999</v>
      </c>
      <c r="B144" s="188" t="s">
        <v>593</v>
      </c>
      <c r="C144" s="183">
        <v>4600</v>
      </c>
      <c r="D144" s="184">
        <v>4420</v>
      </c>
      <c r="E144" s="187">
        <v>1.0407</v>
      </c>
    </row>
    <row r="145" spans="1:5">
      <c r="A145" s="186">
        <v>208</v>
      </c>
      <c r="B145" s="77" t="s">
        <v>484</v>
      </c>
      <c r="C145" s="183">
        <v>90541</v>
      </c>
      <c r="D145" s="184">
        <v>80361</v>
      </c>
      <c r="E145" s="187">
        <v>1.1267</v>
      </c>
    </row>
    <row r="146" spans="1:5">
      <c r="A146" s="186">
        <v>2080101</v>
      </c>
      <c r="B146" s="188" t="s">
        <v>504</v>
      </c>
      <c r="C146" s="183">
        <v>752</v>
      </c>
      <c r="D146" s="184">
        <v>753</v>
      </c>
      <c r="E146" s="187">
        <v>0.99870000000000003</v>
      </c>
    </row>
    <row r="147" spans="1:5">
      <c r="A147" s="186">
        <v>2080106</v>
      </c>
      <c r="B147" s="188" t="s">
        <v>594</v>
      </c>
      <c r="C147" s="183">
        <v>214</v>
      </c>
      <c r="D147" s="184">
        <v>225</v>
      </c>
      <c r="E147" s="187">
        <v>0.95109999999999995</v>
      </c>
    </row>
    <row r="148" spans="1:5">
      <c r="A148" s="186">
        <v>2080107</v>
      </c>
      <c r="B148" s="188" t="s">
        <v>595</v>
      </c>
      <c r="C148" s="183">
        <v>35</v>
      </c>
      <c r="D148" s="184">
        <v>37</v>
      </c>
      <c r="E148" s="187">
        <v>0.94589999999999996</v>
      </c>
    </row>
    <row r="149" spans="1:5">
      <c r="A149" s="186">
        <v>2080109</v>
      </c>
      <c r="B149" s="188" t="s">
        <v>596</v>
      </c>
      <c r="C149" s="183">
        <v>424</v>
      </c>
      <c r="D149" s="184">
        <v>454</v>
      </c>
      <c r="E149" s="187">
        <v>0.93389999999999995</v>
      </c>
    </row>
    <row r="150" spans="1:5">
      <c r="A150" s="186">
        <v>2080111</v>
      </c>
      <c r="B150" s="188" t="s">
        <v>597</v>
      </c>
      <c r="C150" s="183">
        <v>149</v>
      </c>
      <c r="D150" s="184">
        <v>158</v>
      </c>
      <c r="E150" s="187">
        <v>0.94299999999999995</v>
      </c>
    </row>
    <row r="151" spans="1:5">
      <c r="A151" s="186">
        <v>2080199</v>
      </c>
      <c r="B151" s="188" t="s">
        <v>598</v>
      </c>
      <c r="C151" s="183">
        <v>3375</v>
      </c>
      <c r="D151" s="184">
        <v>3342</v>
      </c>
      <c r="E151" s="187">
        <v>1.0099</v>
      </c>
    </row>
    <row r="152" spans="1:5">
      <c r="A152" s="186">
        <v>2080201</v>
      </c>
      <c r="B152" s="188" t="s">
        <v>504</v>
      </c>
      <c r="C152" s="183">
        <v>511</v>
      </c>
      <c r="D152" s="184">
        <v>511</v>
      </c>
      <c r="E152" s="187">
        <v>1</v>
      </c>
    </row>
    <row r="153" spans="1:5">
      <c r="A153" s="186">
        <v>2080299</v>
      </c>
      <c r="B153" s="188" t="s">
        <v>599</v>
      </c>
      <c r="C153" s="183">
        <v>464</v>
      </c>
      <c r="D153" s="184">
        <v>87</v>
      </c>
      <c r="E153" s="187">
        <v>5.3333000000000004</v>
      </c>
    </row>
    <row r="154" spans="1:5">
      <c r="A154" s="186">
        <v>2080501</v>
      </c>
      <c r="B154" s="188" t="s">
        <v>600</v>
      </c>
      <c r="C154" s="183">
        <v>1450</v>
      </c>
      <c r="D154" s="184">
        <v>1375</v>
      </c>
      <c r="E154" s="187">
        <v>1.0545</v>
      </c>
    </row>
    <row r="155" spans="1:5">
      <c r="A155" s="186">
        <v>2080502</v>
      </c>
      <c r="B155" s="188" t="s">
        <v>601</v>
      </c>
      <c r="C155" s="183">
        <v>32</v>
      </c>
      <c r="D155" s="184">
        <v>29</v>
      </c>
      <c r="E155" s="187">
        <v>1.1033999999999999</v>
      </c>
    </row>
    <row r="156" spans="1:5">
      <c r="A156" s="186">
        <v>2080505</v>
      </c>
      <c r="B156" s="188" t="s">
        <v>602</v>
      </c>
      <c r="C156" s="183">
        <v>10951</v>
      </c>
      <c r="D156" s="184">
        <v>11431</v>
      </c>
      <c r="E156" s="187">
        <v>0.95799999999999996</v>
      </c>
    </row>
    <row r="157" spans="1:5">
      <c r="A157" s="186">
        <v>2080506</v>
      </c>
      <c r="B157" s="188" t="s">
        <v>603</v>
      </c>
      <c r="C157" s="183">
        <v>5323</v>
      </c>
      <c r="D157" s="184">
        <v>5696</v>
      </c>
      <c r="E157" s="187">
        <v>0.9345</v>
      </c>
    </row>
    <row r="158" spans="1:5">
      <c r="A158" s="186">
        <v>2080507</v>
      </c>
      <c r="B158" s="188" t="s">
        <v>604</v>
      </c>
      <c r="C158" s="183">
        <v>41000</v>
      </c>
      <c r="D158" s="184">
        <v>36000</v>
      </c>
      <c r="E158" s="187">
        <v>1.1389</v>
      </c>
    </row>
    <row r="159" spans="1:5">
      <c r="A159" s="186">
        <v>2080599</v>
      </c>
      <c r="B159" s="188" t="s">
        <v>605</v>
      </c>
      <c r="C159" s="183">
        <v>519</v>
      </c>
      <c r="D159" s="184">
        <v>1025</v>
      </c>
      <c r="E159" s="187">
        <v>0.50629999999999997</v>
      </c>
    </row>
    <row r="160" spans="1:5">
      <c r="A160" s="186">
        <v>2080699</v>
      </c>
      <c r="B160" s="188" t="s">
        <v>606</v>
      </c>
      <c r="C160" s="183">
        <v>1200</v>
      </c>
      <c r="D160" s="184">
        <v>1250</v>
      </c>
      <c r="E160" s="187">
        <v>0.96</v>
      </c>
    </row>
    <row r="161" spans="1:5">
      <c r="A161" s="186">
        <v>2080799</v>
      </c>
      <c r="B161" s="188" t="s">
        <v>607</v>
      </c>
      <c r="C161" s="183">
        <v>5692</v>
      </c>
      <c r="D161" s="184">
        <v>0</v>
      </c>
      <c r="E161" s="187"/>
    </row>
    <row r="162" spans="1:5">
      <c r="A162" s="186">
        <v>2080899</v>
      </c>
      <c r="B162" s="188" t="s">
        <v>608</v>
      </c>
      <c r="C162" s="183">
        <v>479</v>
      </c>
      <c r="D162" s="184">
        <v>1372</v>
      </c>
      <c r="E162" s="187">
        <v>0.34910000000000002</v>
      </c>
    </row>
    <row r="163" spans="1:5">
      <c r="A163" s="186">
        <v>2080903</v>
      </c>
      <c r="B163" s="188" t="s">
        <v>609</v>
      </c>
      <c r="C163" s="183">
        <v>343</v>
      </c>
      <c r="D163" s="184">
        <v>186</v>
      </c>
      <c r="E163" s="187">
        <v>1.8441000000000001</v>
      </c>
    </row>
    <row r="164" spans="1:5">
      <c r="A164" s="186">
        <v>2080905</v>
      </c>
      <c r="B164" s="188" t="s">
        <v>610</v>
      </c>
      <c r="C164" s="183">
        <v>82</v>
      </c>
      <c r="D164" s="184">
        <v>87</v>
      </c>
      <c r="E164" s="187">
        <v>0.9425</v>
      </c>
    </row>
    <row r="165" spans="1:5">
      <c r="A165" s="186">
        <v>2080999</v>
      </c>
      <c r="B165" s="188" t="s">
        <v>611</v>
      </c>
      <c r="C165" s="183">
        <v>2157</v>
      </c>
      <c r="D165" s="184">
        <v>132</v>
      </c>
      <c r="E165" s="187">
        <v>16.340900000000001</v>
      </c>
    </row>
    <row r="166" spans="1:5">
      <c r="A166" s="186">
        <v>2081001</v>
      </c>
      <c r="B166" s="188" t="s">
        <v>612</v>
      </c>
      <c r="C166" s="183">
        <v>84</v>
      </c>
      <c r="D166" s="184">
        <v>61</v>
      </c>
      <c r="E166" s="187">
        <v>1.377</v>
      </c>
    </row>
    <row r="167" spans="1:5">
      <c r="A167" s="186">
        <v>2081002</v>
      </c>
      <c r="B167" s="188" t="s">
        <v>613</v>
      </c>
      <c r="C167" s="183">
        <v>294</v>
      </c>
      <c r="D167" s="184">
        <v>0</v>
      </c>
      <c r="E167" s="187"/>
    </row>
    <row r="168" spans="1:5">
      <c r="A168" s="186">
        <v>2081004</v>
      </c>
      <c r="B168" s="188" t="s">
        <v>614</v>
      </c>
      <c r="C168" s="183">
        <v>197</v>
      </c>
      <c r="D168" s="184">
        <v>225</v>
      </c>
      <c r="E168" s="187">
        <v>0.87560000000000004</v>
      </c>
    </row>
    <row r="169" spans="1:5">
      <c r="A169" s="186">
        <v>2081005</v>
      </c>
      <c r="B169" s="188" t="s">
        <v>615</v>
      </c>
      <c r="C169" s="183">
        <v>909</v>
      </c>
      <c r="D169" s="184">
        <v>867</v>
      </c>
      <c r="E169" s="187">
        <v>1.0484</v>
      </c>
    </row>
    <row r="170" spans="1:5">
      <c r="A170" s="186">
        <v>2081101</v>
      </c>
      <c r="B170" s="188" t="s">
        <v>504</v>
      </c>
      <c r="C170" s="183">
        <v>317</v>
      </c>
      <c r="D170" s="184">
        <v>310</v>
      </c>
      <c r="E170" s="187">
        <v>1.0226</v>
      </c>
    </row>
    <row r="171" spans="1:5">
      <c r="A171" s="186">
        <v>2081105</v>
      </c>
      <c r="B171" s="188" t="s">
        <v>616</v>
      </c>
      <c r="C171" s="183">
        <v>104</v>
      </c>
      <c r="D171" s="184">
        <v>108</v>
      </c>
      <c r="E171" s="187">
        <v>0.96299999999999997</v>
      </c>
    </row>
    <row r="172" spans="1:5">
      <c r="A172" s="186">
        <v>2081199</v>
      </c>
      <c r="B172" s="188" t="s">
        <v>617</v>
      </c>
      <c r="C172" s="183">
        <v>2636</v>
      </c>
      <c r="D172" s="184">
        <v>1616</v>
      </c>
      <c r="E172" s="187">
        <v>1.6312</v>
      </c>
    </row>
    <row r="173" spans="1:5">
      <c r="A173" s="186">
        <v>2081601</v>
      </c>
      <c r="B173" s="188" t="s">
        <v>504</v>
      </c>
      <c r="C173" s="183">
        <v>157</v>
      </c>
      <c r="D173" s="184">
        <v>150</v>
      </c>
      <c r="E173" s="187">
        <v>1.0467</v>
      </c>
    </row>
    <row r="174" spans="1:5">
      <c r="A174" s="186">
        <v>2081901</v>
      </c>
      <c r="B174" s="188" t="s">
        <v>618</v>
      </c>
      <c r="C174" s="183">
        <v>169</v>
      </c>
      <c r="D174" s="184">
        <v>0</v>
      </c>
      <c r="E174" s="187"/>
    </row>
    <row r="175" spans="1:5">
      <c r="A175" s="186">
        <v>2081902</v>
      </c>
      <c r="B175" s="188" t="s">
        <v>619</v>
      </c>
      <c r="C175" s="183">
        <v>126</v>
      </c>
      <c r="D175" s="184">
        <v>133</v>
      </c>
      <c r="E175" s="187">
        <v>0.94740000000000002</v>
      </c>
    </row>
    <row r="176" spans="1:5">
      <c r="A176" s="186">
        <v>2082001</v>
      </c>
      <c r="B176" s="188" t="s">
        <v>620</v>
      </c>
      <c r="C176" s="183">
        <v>20</v>
      </c>
      <c r="D176" s="184">
        <v>20</v>
      </c>
      <c r="E176" s="187">
        <v>1</v>
      </c>
    </row>
    <row r="177" spans="1:5">
      <c r="A177" s="186">
        <v>2082002</v>
      </c>
      <c r="B177" s="188" t="s">
        <v>621</v>
      </c>
      <c r="C177" s="183">
        <v>48</v>
      </c>
      <c r="D177" s="184">
        <v>0</v>
      </c>
      <c r="E177" s="187"/>
    </row>
    <row r="178" spans="1:5">
      <c r="A178" s="186">
        <v>2082501</v>
      </c>
      <c r="B178" s="188" t="s">
        <v>622</v>
      </c>
      <c r="C178" s="183">
        <v>0</v>
      </c>
      <c r="D178" s="184">
        <v>179</v>
      </c>
      <c r="E178" s="187">
        <v>0</v>
      </c>
    </row>
    <row r="179" spans="1:5">
      <c r="A179" s="186">
        <v>2082601</v>
      </c>
      <c r="B179" s="188" t="s">
        <v>623</v>
      </c>
      <c r="C179" s="183">
        <v>1950</v>
      </c>
      <c r="D179" s="184">
        <v>1500</v>
      </c>
      <c r="E179" s="187">
        <v>1.3</v>
      </c>
    </row>
    <row r="180" spans="1:5">
      <c r="A180" s="186">
        <v>2082602</v>
      </c>
      <c r="B180" s="188" t="s">
        <v>624</v>
      </c>
      <c r="C180" s="183">
        <v>750</v>
      </c>
      <c r="D180" s="184">
        <v>639</v>
      </c>
      <c r="E180" s="187">
        <v>1.1737</v>
      </c>
    </row>
    <row r="181" spans="1:5">
      <c r="A181" s="186">
        <v>2082699</v>
      </c>
      <c r="B181" s="188" t="s">
        <v>625</v>
      </c>
      <c r="C181" s="183">
        <v>48</v>
      </c>
      <c r="D181" s="184">
        <v>24</v>
      </c>
      <c r="E181" s="187">
        <v>2</v>
      </c>
    </row>
    <row r="182" spans="1:5">
      <c r="A182" s="186">
        <v>2082801</v>
      </c>
      <c r="B182" s="188" t="s">
        <v>504</v>
      </c>
      <c r="C182" s="183">
        <v>262</v>
      </c>
      <c r="D182" s="184">
        <v>274</v>
      </c>
      <c r="E182" s="187">
        <v>0.95620000000000005</v>
      </c>
    </row>
    <row r="183" spans="1:5">
      <c r="A183" s="186">
        <v>2082850</v>
      </c>
      <c r="B183" s="188" t="s">
        <v>506</v>
      </c>
      <c r="C183" s="183">
        <v>154</v>
      </c>
      <c r="D183" s="184">
        <v>137</v>
      </c>
      <c r="E183" s="187">
        <v>1.1241000000000001</v>
      </c>
    </row>
    <row r="184" spans="1:5">
      <c r="A184" s="186">
        <v>2089999</v>
      </c>
      <c r="B184" s="188" t="s">
        <v>626</v>
      </c>
      <c r="C184" s="183">
        <v>7164</v>
      </c>
      <c r="D184" s="184">
        <v>9968</v>
      </c>
      <c r="E184" s="187">
        <v>0.71870000000000001</v>
      </c>
    </row>
    <row r="185" spans="1:5">
      <c r="A185" s="186">
        <v>210</v>
      </c>
      <c r="B185" s="77" t="s">
        <v>485</v>
      </c>
      <c r="C185" s="183">
        <v>185002</v>
      </c>
      <c r="D185" s="184">
        <v>140584</v>
      </c>
      <c r="E185" s="187">
        <v>1.3160000000000001</v>
      </c>
    </row>
    <row r="186" spans="1:5">
      <c r="A186" s="186">
        <v>2100101</v>
      </c>
      <c r="B186" s="188" t="s">
        <v>504</v>
      </c>
      <c r="C186" s="183">
        <v>1149</v>
      </c>
      <c r="D186" s="184">
        <v>1112</v>
      </c>
      <c r="E186" s="187">
        <v>1.0333000000000001</v>
      </c>
    </row>
    <row r="187" spans="1:5">
      <c r="A187" s="186">
        <v>2100199</v>
      </c>
      <c r="B187" s="188" t="s">
        <v>627</v>
      </c>
      <c r="C187" s="183">
        <v>3500</v>
      </c>
      <c r="D187" s="184">
        <v>4772</v>
      </c>
      <c r="E187" s="187">
        <v>0.73340000000000005</v>
      </c>
    </row>
    <row r="188" spans="1:5">
      <c r="A188" s="186">
        <v>2100201</v>
      </c>
      <c r="B188" s="188" t="s">
        <v>628</v>
      </c>
      <c r="C188" s="183">
        <v>4867</v>
      </c>
      <c r="D188" s="184">
        <v>1884</v>
      </c>
      <c r="E188" s="187">
        <v>2.5832999999999999</v>
      </c>
    </row>
    <row r="189" spans="1:5">
      <c r="A189" s="186">
        <v>2100202</v>
      </c>
      <c r="B189" s="188" t="s">
        <v>629</v>
      </c>
      <c r="C189" s="183">
        <v>812</v>
      </c>
      <c r="D189" s="184">
        <v>817</v>
      </c>
      <c r="E189" s="187">
        <v>0.99390000000000001</v>
      </c>
    </row>
    <row r="190" spans="1:5">
      <c r="A190" s="186">
        <v>2100299</v>
      </c>
      <c r="B190" s="188" t="s">
        <v>630</v>
      </c>
      <c r="C190" s="183">
        <v>75</v>
      </c>
      <c r="D190" s="184">
        <v>1728</v>
      </c>
      <c r="E190" s="187">
        <v>4.3400000000000001E-2</v>
      </c>
    </row>
    <row r="191" spans="1:5">
      <c r="A191" s="186">
        <v>2100401</v>
      </c>
      <c r="B191" s="188" t="s">
        <v>631</v>
      </c>
      <c r="C191" s="183">
        <v>2943</v>
      </c>
      <c r="D191" s="184">
        <v>2651</v>
      </c>
      <c r="E191" s="187">
        <v>1.1101000000000001</v>
      </c>
    </row>
    <row r="192" spans="1:5">
      <c r="A192" s="186">
        <v>2100402</v>
      </c>
      <c r="B192" s="188" t="s">
        <v>632</v>
      </c>
      <c r="C192" s="183">
        <v>604</v>
      </c>
      <c r="D192" s="184">
        <v>609</v>
      </c>
      <c r="E192" s="187">
        <v>0.99180000000000001</v>
      </c>
    </row>
    <row r="193" spans="1:5">
      <c r="A193" s="186">
        <v>2100403</v>
      </c>
      <c r="B193" s="188" t="s">
        <v>633</v>
      </c>
      <c r="C193" s="183">
        <v>628</v>
      </c>
      <c r="D193" s="184">
        <v>501</v>
      </c>
      <c r="E193" s="187">
        <v>1.2535000000000001</v>
      </c>
    </row>
    <row r="194" spans="1:5">
      <c r="A194" s="186">
        <v>2100404</v>
      </c>
      <c r="B194" s="188" t="s">
        <v>634</v>
      </c>
      <c r="C194" s="183">
        <v>1860</v>
      </c>
      <c r="D194" s="184">
        <v>1715</v>
      </c>
      <c r="E194" s="187">
        <v>1.0845</v>
      </c>
    </row>
    <row r="195" spans="1:5">
      <c r="A195" s="186">
        <v>2100406</v>
      </c>
      <c r="B195" s="188" t="s">
        <v>635</v>
      </c>
      <c r="C195" s="183">
        <v>468</v>
      </c>
      <c r="D195" s="184">
        <v>422</v>
      </c>
      <c r="E195" s="187">
        <v>1.109</v>
      </c>
    </row>
    <row r="196" spans="1:5">
      <c r="A196" s="186">
        <v>2100408</v>
      </c>
      <c r="B196" s="188" t="s">
        <v>636</v>
      </c>
      <c r="C196" s="183">
        <v>801</v>
      </c>
      <c r="D196" s="184">
        <v>727</v>
      </c>
      <c r="E196" s="187">
        <v>1.1017999999999999</v>
      </c>
    </row>
    <row r="197" spans="1:5">
      <c r="A197" s="186">
        <v>2100409</v>
      </c>
      <c r="B197" s="188" t="s">
        <v>637</v>
      </c>
      <c r="C197" s="183">
        <v>1990</v>
      </c>
      <c r="D197" s="184">
        <v>1947</v>
      </c>
      <c r="E197" s="187">
        <v>1.0221</v>
      </c>
    </row>
    <row r="198" spans="1:5">
      <c r="A198" s="186">
        <v>2100499</v>
      </c>
      <c r="B198" s="188" t="s">
        <v>638</v>
      </c>
      <c r="C198" s="183">
        <v>2576</v>
      </c>
      <c r="D198" s="184">
        <v>1413</v>
      </c>
      <c r="E198" s="187">
        <v>1.8230999999999999</v>
      </c>
    </row>
    <row r="199" spans="1:5">
      <c r="A199" s="186">
        <v>2100717</v>
      </c>
      <c r="B199" s="188" t="s">
        <v>639</v>
      </c>
      <c r="C199" s="183">
        <v>850</v>
      </c>
      <c r="D199" s="184">
        <v>761</v>
      </c>
      <c r="E199" s="187">
        <v>1.117</v>
      </c>
    </row>
    <row r="200" spans="1:5">
      <c r="A200" s="186">
        <v>2100799</v>
      </c>
      <c r="B200" s="188" t="s">
        <v>640</v>
      </c>
      <c r="C200" s="183">
        <v>145</v>
      </c>
      <c r="D200" s="184">
        <v>139</v>
      </c>
      <c r="E200" s="187">
        <v>1.0431999999999999</v>
      </c>
    </row>
    <row r="201" spans="1:5">
      <c r="A201" s="186">
        <v>2101101</v>
      </c>
      <c r="B201" s="188" t="s">
        <v>641</v>
      </c>
      <c r="C201" s="183">
        <v>2692</v>
      </c>
      <c r="D201" s="184">
        <v>2821</v>
      </c>
      <c r="E201" s="187">
        <v>0.95430000000000004</v>
      </c>
    </row>
    <row r="202" spans="1:5">
      <c r="A202" s="186">
        <v>2101102</v>
      </c>
      <c r="B202" s="188" t="s">
        <v>642</v>
      </c>
      <c r="C202" s="183">
        <v>1146</v>
      </c>
      <c r="D202" s="184">
        <v>1209</v>
      </c>
      <c r="E202" s="187">
        <v>0.94789999999999996</v>
      </c>
    </row>
    <row r="203" spans="1:5">
      <c r="A203" s="186">
        <v>2101202</v>
      </c>
      <c r="B203" s="188" t="s">
        <v>643</v>
      </c>
      <c r="C203" s="183">
        <v>131330</v>
      </c>
      <c r="D203" s="184">
        <v>102653</v>
      </c>
      <c r="E203" s="187">
        <v>1.2794000000000001</v>
      </c>
    </row>
    <row r="204" spans="1:5">
      <c r="A204" s="186">
        <v>2101301</v>
      </c>
      <c r="B204" s="188" t="s">
        <v>644</v>
      </c>
      <c r="C204" s="183">
        <v>12572</v>
      </c>
      <c r="D204" s="184">
        <v>6326</v>
      </c>
      <c r="E204" s="187">
        <v>1.9874000000000001</v>
      </c>
    </row>
    <row r="205" spans="1:5">
      <c r="A205" s="186">
        <v>2101501</v>
      </c>
      <c r="B205" s="188" t="s">
        <v>504</v>
      </c>
      <c r="C205" s="183">
        <v>772</v>
      </c>
      <c r="D205" s="184">
        <v>771</v>
      </c>
      <c r="E205" s="187">
        <v>1.0013000000000001</v>
      </c>
    </row>
    <row r="206" spans="1:5">
      <c r="A206" s="186">
        <v>2101550</v>
      </c>
      <c r="B206" s="188" t="s">
        <v>506</v>
      </c>
      <c r="C206" s="183">
        <v>3471</v>
      </c>
      <c r="D206" s="184">
        <v>3323</v>
      </c>
      <c r="E206" s="187">
        <v>1.0445</v>
      </c>
    </row>
    <row r="207" spans="1:5">
      <c r="A207" s="186">
        <v>2101599</v>
      </c>
      <c r="B207" s="188" t="s">
        <v>645</v>
      </c>
      <c r="C207" s="183">
        <v>1392</v>
      </c>
      <c r="D207" s="184">
        <v>659</v>
      </c>
      <c r="E207" s="187">
        <v>2.1122999999999998</v>
      </c>
    </row>
    <row r="208" spans="1:5">
      <c r="A208" s="186">
        <v>2101704</v>
      </c>
      <c r="B208" s="188" t="s">
        <v>646</v>
      </c>
      <c r="C208" s="183">
        <v>6280</v>
      </c>
      <c r="D208" s="184">
        <v>302</v>
      </c>
      <c r="E208" s="187">
        <v>20.794699999999999</v>
      </c>
    </row>
    <row r="209" spans="1:5">
      <c r="A209" s="186">
        <v>2101899</v>
      </c>
      <c r="B209" s="188" t="s">
        <v>647</v>
      </c>
      <c r="C209" s="183">
        <v>512</v>
      </c>
      <c r="D209" s="184">
        <v>8</v>
      </c>
      <c r="E209" s="187">
        <v>64</v>
      </c>
    </row>
    <row r="210" spans="1:5">
      <c r="A210" s="186">
        <v>2101999</v>
      </c>
      <c r="B210" s="188" t="s">
        <v>648</v>
      </c>
      <c r="C210" s="183">
        <v>57</v>
      </c>
      <c r="D210" s="184">
        <v>0</v>
      </c>
      <c r="E210" s="187"/>
    </row>
    <row r="211" spans="1:5">
      <c r="A211" s="186">
        <v>2109999</v>
      </c>
      <c r="B211" s="188" t="s">
        <v>649</v>
      </c>
      <c r="C211" s="183">
        <v>1510</v>
      </c>
      <c r="D211" s="184">
        <v>1314</v>
      </c>
      <c r="E211" s="187">
        <v>1.1492</v>
      </c>
    </row>
    <row r="212" spans="1:5">
      <c r="A212" s="186">
        <v>211</v>
      </c>
      <c r="B212" s="77" t="s">
        <v>486</v>
      </c>
      <c r="C212" s="183">
        <v>52066</v>
      </c>
      <c r="D212" s="184">
        <v>68911</v>
      </c>
      <c r="E212" s="187">
        <v>0.75560000000000005</v>
      </c>
    </row>
    <row r="213" spans="1:5">
      <c r="A213" s="186">
        <v>2110101</v>
      </c>
      <c r="B213" s="188" t="s">
        <v>504</v>
      </c>
      <c r="C213" s="183">
        <v>3072</v>
      </c>
      <c r="D213" s="184">
        <v>3171</v>
      </c>
      <c r="E213" s="187">
        <v>0.96879999999999999</v>
      </c>
    </row>
    <row r="214" spans="1:5">
      <c r="A214" s="186">
        <v>2110199</v>
      </c>
      <c r="B214" s="188" t="s">
        <v>650</v>
      </c>
      <c r="C214" s="183">
        <v>153</v>
      </c>
      <c r="D214" s="184">
        <v>810</v>
      </c>
      <c r="E214" s="187">
        <v>0.18890000000000001</v>
      </c>
    </row>
    <row r="215" spans="1:5">
      <c r="A215" s="186">
        <v>2110299</v>
      </c>
      <c r="B215" s="188" t="s">
        <v>651</v>
      </c>
      <c r="C215" s="183">
        <v>3843</v>
      </c>
      <c r="D215" s="184">
        <v>3638</v>
      </c>
      <c r="E215" s="187">
        <v>1.0563</v>
      </c>
    </row>
    <row r="216" spans="1:5">
      <c r="A216" s="186">
        <v>2110302</v>
      </c>
      <c r="B216" s="188" t="s">
        <v>652</v>
      </c>
      <c r="C216" s="183">
        <v>27000</v>
      </c>
      <c r="D216" s="184">
        <v>22899</v>
      </c>
      <c r="E216" s="187">
        <v>1.1791</v>
      </c>
    </row>
    <row r="217" spans="1:5">
      <c r="A217" s="186">
        <v>2110304</v>
      </c>
      <c r="B217" s="188" t="s">
        <v>653</v>
      </c>
      <c r="C217" s="183">
        <v>1246</v>
      </c>
      <c r="D217" s="184">
        <v>0</v>
      </c>
      <c r="E217" s="187"/>
    </row>
    <row r="218" spans="1:5">
      <c r="A218" s="186">
        <v>2110404</v>
      </c>
      <c r="B218" s="188" t="s">
        <v>654</v>
      </c>
      <c r="C218" s="183">
        <v>0</v>
      </c>
      <c r="D218" s="184">
        <v>10</v>
      </c>
      <c r="E218" s="187">
        <v>0</v>
      </c>
    </row>
    <row r="219" spans="1:5">
      <c r="A219" s="186">
        <v>2110406</v>
      </c>
      <c r="B219" s="188" t="s">
        <v>655</v>
      </c>
      <c r="C219" s="183">
        <v>1926</v>
      </c>
      <c r="D219" s="184">
        <v>2053</v>
      </c>
      <c r="E219" s="187">
        <v>0.93810000000000004</v>
      </c>
    </row>
    <row r="220" spans="1:5">
      <c r="A220" s="186">
        <v>2119999</v>
      </c>
      <c r="B220" s="188" t="s">
        <v>656</v>
      </c>
      <c r="C220" s="183">
        <v>14826</v>
      </c>
      <c r="D220" s="184">
        <v>36330</v>
      </c>
      <c r="E220" s="187">
        <v>0.40810000000000002</v>
      </c>
    </row>
    <row r="221" spans="1:5">
      <c r="A221" s="186">
        <v>212</v>
      </c>
      <c r="B221" s="77" t="s">
        <v>487</v>
      </c>
      <c r="C221" s="183">
        <v>21824</v>
      </c>
      <c r="D221" s="184">
        <v>17258</v>
      </c>
      <c r="E221" s="187">
        <v>1.2645999999999999</v>
      </c>
    </row>
    <row r="222" spans="1:5">
      <c r="A222" s="186">
        <v>2120101</v>
      </c>
      <c r="B222" s="188" t="s">
        <v>504</v>
      </c>
      <c r="C222" s="183">
        <v>721</v>
      </c>
      <c r="D222" s="184">
        <v>711</v>
      </c>
      <c r="E222" s="187">
        <v>1.0141</v>
      </c>
    </row>
    <row r="223" spans="1:5">
      <c r="A223" s="186">
        <v>2120104</v>
      </c>
      <c r="B223" s="188" t="s">
        <v>657</v>
      </c>
      <c r="C223" s="183">
        <v>771</v>
      </c>
      <c r="D223" s="184">
        <v>765</v>
      </c>
      <c r="E223" s="187">
        <v>1.0078</v>
      </c>
    </row>
    <row r="224" spans="1:5">
      <c r="A224" s="186">
        <v>2120105</v>
      </c>
      <c r="B224" s="188" t="s">
        <v>658</v>
      </c>
      <c r="C224" s="183">
        <v>122</v>
      </c>
      <c r="D224" s="184">
        <v>147</v>
      </c>
      <c r="E224" s="187">
        <v>0.82989999999999997</v>
      </c>
    </row>
    <row r="225" spans="1:5">
      <c r="A225" s="186">
        <v>2120106</v>
      </c>
      <c r="B225" s="188" t="s">
        <v>659</v>
      </c>
      <c r="C225" s="183">
        <v>481</v>
      </c>
      <c r="D225" s="184">
        <v>450</v>
      </c>
      <c r="E225" s="187">
        <v>1.0689</v>
      </c>
    </row>
    <row r="226" spans="1:5">
      <c r="A226" s="186">
        <v>2120107</v>
      </c>
      <c r="B226" s="188" t="s">
        <v>660</v>
      </c>
      <c r="C226" s="183">
        <v>2132</v>
      </c>
      <c r="D226" s="184">
        <v>65</v>
      </c>
      <c r="E226" s="187">
        <v>32.799999999999997</v>
      </c>
    </row>
    <row r="227" spans="1:5">
      <c r="A227" s="186">
        <v>2120109</v>
      </c>
      <c r="B227" s="188" t="s">
        <v>661</v>
      </c>
      <c r="C227" s="183">
        <v>357</v>
      </c>
      <c r="D227" s="184">
        <v>358</v>
      </c>
      <c r="E227" s="187">
        <v>0.99719999999999998</v>
      </c>
    </row>
    <row r="228" spans="1:5">
      <c r="A228" s="186">
        <v>2120199</v>
      </c>
      <c r="B228" s="188" t="s">
        <v>662</v>
      </c>
      <c r="C228" s="183">
        <v>285</v>
      </c>
      <c r="D228" s="184">
        <v>276</v>
      </c>
      <c r="E228" s="187">
        <v>1.0326</v>
      </c>
    </row>
    <row r="229" spans="1:5">
      <c r="A229" s="186">
        <v>2120201</v>
      </c>
      <c r="B229" s="188" t="s">
        <v>663</v>
      </c>
      <c r="C229" s="183">
        <v>2459</v>
      </c>
      <c r="D229" s="184">
        <v>1967</v>
      </c>
      <c r="E229" s="187">
        <v>1.2501</v>
      </c>
    </row>
    <row r="230" spans="1:5">
      <c r="A230" s="186">
        <v>2120399</v>
      </c>
      <c r="B230" s="188" t="s">
        <v>664</v>
      </c>
      <c r="C230" s="183">
        <v>500</v>
      </c>
      <c r="D230" s="184">
        <v>6040</v>
      </c>
      <c r="E230" s="187">
        <v>8.2799999999999999E-2</v>
      </c>
    </row>
    <row r="231" spans="1:5">
      <c r="A231" s="186">
        <v>2120501</v>
      </c>
      <c r="B231" s="188" t="s">
        <v>665</v>
      </c>
      <c r="C231" s="183">
        <v>3253</v>
      </c>
      <c r="D231" s="184">
        <v>3001</v>
      </c>
      <c r="E231" s="187">
        <v>1.0840000000000001</v>
      </c>
    </row>
    <row r="232" spans="1:5">
      <c r="A232" s="186">
        <v>2129999</v>
      </c>
      <c r="B232" s="188" t="s">
        <v>666</v>
      </c>
      <c r="C232" s="183">
        <v>10743</v>
      </c>
      <c r="D232" s="184">
        <v>3478</v>
      </c>
      <c r="E232" s="187">
        <v>3.0888</v>
      </c>
    </row>
    <row r="233" spans="1:5">
      <c r="A233" s="186">
        <v>213</v>
      </c>
      <c r="B233" s="77" t="s">
        <v>488</v>
      </c>
      <c r="C233" s="183">
        <v>43592</v>
      </c>
      <c r="D233" s="184">
        <v>44441</v>
      </c>
      <c r="E233" s="187">
        <v>0.98089999999999999</v>
      </c>
    </row>
    <row r="234" spans="1:5">
      <c r="A234" s="186">
        <v>2130101</v>
      </c>
      <c r="B234" s="188" t="s">
        <v>504</v>
      </c>
      <c r="C234" s="183">
        <v>4138</v>
      </c>
      <c r="D234" s="184">
        <v>3571</v>
      </c>
      <c r="E234" s="187">
        <v>1.1588000000000001</v>
      </c>
    </row>
    <row r="235" spans="1:5">
      <c r="A235" s="186">
        <v>2130104</v>
      </c>
      <c r="B235" s="188" t="s">
        <v>506</v>
      </c>
      <c r="C235" s="183">
        <v>338</v>
      </c>
      <c r="D235" s="184">
        <v>340</v>
      </c>
      <c r="E235" s="187">
        <v>0.99409999999999998</v>
      </c>
    </row>
    <row r="236" spans="1:5">
      <c r="A236" s="186">
        <v>2130108</v>
      </c>
      <c r="B236" s="188" t="s">
        <v>667</v>
      </c>
      <c r="C236" s="183">
        <v>95</v>
      </c>
      <c r="D236" s="184">
        <v>35</v>
      </c>
      <c r="E236" s="187">
        <v>2.7143000000000002</v>
      </c>
    </row>
    <row r="237" spans="1:5">
      <c r="A237" s="186">
        <v>2130109</v>
      </c>
      <c r="B237" s="188" t="s">
        <v>668</v>
      </c>
      <c r="C237" s="183">
        <v>345</v>
      </c>
      <c r="D237" s="184">
        <v>305</v>
      </c>
      <c r="E237" s="187">
        <v>1.1311</v>
      </c>
    </row>
    <row r="238" spans="1:5">
      <c r="A238" s="186">
        <v>2130126</v>
      </c>
      <c r="B238" s="188" t="s">
        <v>669</v>
      </c>
      <c r="C238" s="183">
        <v>40</v>
      </c>
      <c r="D238" s="184">
        <v>80</v>
      </c>
      <c r="E238" s="187">
        <v>0.5</v>
      </c>
    </row>
    <row r="239" spans="1:5">
      <c r="A239" s="186">
        <v>2130135</v>
      </c>
      <c r="B239" s="188" t="s">
        <v>670</v>
      </c>
      <c r="C239" s="183">
        <v>220</v>
      </c>
      <c r="D239" s="184">
        <v>0</v>
      </c>
      <c r="E239" s="187"/>
    </row>
    <row r="240" spans="1:5">
      <c r="A240" s="186">
        <v>2130148</v>
      </c>
      <c r="B240" s="188" t="s">
        <v>671</v>
      </c>
      <c r="C240" s="183">
        <v>55</v>
      </c>
      <c r="D240" s="184">
        <v>0</v>
      </c>
      <c r="E240" s="187"/>
    </row>
    <row r="241" spans="1:5">
      <c r="A241" s="186">
        <v>2130152</v>
      </c>
      <c r="B241" s="188" t="s">
        <v>672</v>
      </c>
      <c r="C241" s="183">
        <v>0</v>
      </c>
      <c r="D241" s="184">
        <v>138</v>
      </c>
      <c r="E241" s="187">
        <v>0</v>
      </c>
    </row>
    <row r="242" spans="1:5">
      <c r="A242" s="186">
        <v>2130199</v>
      </c>
      <c r="B242" s="188" t="s">
        <v>673</v>
      </c>
      <c r="C242" s="183">
        <v>996</v>
      </c>
      <c r="D242" s="184">
        <v>659</v>
      </c>
      <c r="E242" s="187">
        <v>1.5114000000000001</v>
      </c>
    </row>
    <row r="243" spans="1:5">
      <c r="A243" s="186">
        <v>2130201</v>
      </c>
      <c r="B243" s="188" t="s">
        <v>504</v>
      </c>
      <c r="C243" s="183">
        <v>1136</v>
      </c>
      <c r="D243" s="184">
        <v>1118</v>
      </c>
      <c r="E243" s="187">
        <v>1.0161</v>
      </c>
    </row>
    <row r="244" spans="1:5">
      <c r="A244" s="186">
        <v>2130204</v>
      </c>
      <c r="B244" s="188" t="s">
        <v>674</v>
      </c>
      <c r="C244" s="183">
        <v>1487</v>
      </c>
      <c r="D244" s="184">
        <v>1473</v>
      </c>
      <c r="E244" s="187">
        <v>1.0095000000000001</v>
      </c>
    </row>
    <row r="245" spans="1:5">
      <c r="A245" s="186">
        <v>2130205</v>
      </c>
      <c r="B245" s="188" t="s">
        <v>675</v>
      </c>
      <c r="C245" s="183">
        <v>2740</v>
      </c>
      <c r="D245" s="184">
        <v>1967</v>
      </c>
      <c r="E245" s="187">
        <v>1.393</v>
      </c>
    </row>
    <row r="246" spans="1:5">
      <c r="A246" s="186">
        <v>2130299</v>
      </c>
      <c r="B246" s="188" t="s">
        <v>676</v>
      </c>
      <c r="C246" s="183">
        <v>831</v>
      </c>
      <c r="D246" s="184">
        <v>3409</v>
      </c>
      <c r="E246" s="187">
        <v>0.24379999999999999</v>
      </c>
    </row>
    <row r="247" spans="1:5">
      <c r="A247" s="186">
        <v>2130301</v>
      </c>
      <c r="B247" s="188" t="s">
        <v>504</v>
      </c>
      <c r="C247" s="183">
        <v>1455</v>
      </c>
      <c r="D247" s="184">
        <v>1447</v>
      </c>
      <c r="E247" s="187">
        <v>1.0055000000000001</v>
      </c>
    </row>
    <row r="248" spans="1:5">
      <c r="A248" s="186">
        <v>2130306</v>
      </c>
      <c r="B248" s="188" t="s">
        <v>677</v>
      </c>
      <c r="C248" s="183">
        <v>1689</v>
      </c>
      <c r="D248" s="184">
        <v>1193</v>
      </c>
      <c r="E248" s="187">
        <v>1.4157999999999999</v>
      </c>
    </row>
    <row r="249" spans="1:5">
      <c r="A249" s="186">
        <v>2130311</v>
      </c>
      <c r="B249" s="188" t="s">
        <v>678</v>
      </c>
      <c r="C249" s="183">
        <v>22</v>
      </c>
      <c r="D249" s="184">
        <v>0</v>
      </c>
      <c r="E249" s="187"/>
    </row>
    <row r="250" spans="1:5">
      <c r="A250" s="186">
        <v>2130312</v>
      </c>
      <c r="B250" s="188" t="s">
        <v>679</v>
      </c>
      <c r="C250" s="183">
        <v>13</v>
      </c>
      <c r="D250" s="184">
        <v>14</v>
      </c>
      <c r="E250" s="187">
        <v>0.92859999999999998</v>
      </c>
    </row>
    <row r="251" spans="1:5">
      <c r="A251" s="186">
        <v>2130313</v>
      </c>
      <c r="B251" s="188" t="s">
        <v>680</v>
      </c>
      <c r="C251" s="183">
        <v>39</v>
      </c>
      <c r="D251" s="184">
        <v>39</v>
      </c>
      <c r="E251" s="187">
        <v>1</v>
      </c>
    </row>
    <row r="252" spans="1:5">
      <c r="A252" s="186">
        <v>2130314</v>
      </c>
      <c r="B252" s="188" t="s">
        <v>681</v>
      </c>
      <c r="C252" s="183">
        <v>154</v>
      </c>
      <c r="D252" s="184">
        <v>154</v>
      </c>
      <c r="E252" s="187">
        <v>1</v>
      </c>
    </row>
    <row r="253" spans="1:5">
      <c r="A253" s="186">
        <v>2130321</v>
      </c>
      <c r="B253" s="188" t="s">
        <v>682</v>
      </c>
      <c r="C253" s="183">
        <v>16</v>
      </c>
      <c r="D253" s="184">
        <v>17</v>
      </c>
      <c r="E253" s="187">
        <v>0.94120000000000004</v>
      </c>
    </row>
    <row r="254" spans="1:5">
      <c r="A254" s="186">
        <v>2130399</v>
      </c>
      <c r="B254" s="188" t="s">
        <v>683</v>
      </c>
      <c r="C254" s="183">
        <v>1808</v>
      </c>
      <c r="D254" s="184">
        <v>2284</v>
      </c>
      <c r="E254" s="187">
        <v>0.79159999999999997</v>
      </c>
    </row>
    <row r="255" spans="1:5">
      <c r="A255" s="186">
        <v>2130504</v>
      </c>
      <c r="B255" s="188" t="s">
        <v>684</v>
      </c>
      <c r="C255" s="183">
        <v>1498</v>
      </c>
      <c r="D255" s="184">
        <v>1685</v>
      </c>
      <c r="E255" s="187">
        <v>0.88900000000000001</v>
      </c>
    </row>
    <row r="256" spans="1:5">
      <c r="A256" s="186">
        <v>2130599</v>
      </c>
      <c r="B256" s="188" t="s">
        <v>685</v>
      </c>
      <c r="C256" s="183">
        <v>8264</v>
      </c>
      <c r="D256" s="184">
        <v>7863</v>
      </c>
      <c r="E256" s="187">
        <v>1.0509999999999999</v>
      </c>
    </row>
    <row r="257" spans="1:5">
      <c r="A257" s="186">
        <v>2130705</v>
      </c>
      <c r="B257" s="188" t="s">
        <v>686</v>
      </c>
      <c r="C257" s="183">
        <v>185</v>
      </c>
      <c r="D257" s="184">
        <v>0</v>
      </c>
      <c r="E257" s="187"/>
    </row>
    <row r="258" spans="1:5">
      <c r="A258" s="186">
        <v>2130803</v>
      </c>
      <c r="B258" s="188" t="s">
        <v>687</v>
      </c>
      <c r="C258" s="183">
        <v>2665</v>
      </c>
      <c r="D258" s="184">
        <v>2730</v>
      </c>
      <c r="E258" s="187">
        <v>0.97619999999999996</v>
      </c>
    </row>
    <row r="259" spans="1:5">
      <c r="A259" s="186">
        <v>2130899</v>
      </c>
      <c r="B259" s="188" t="s">
        <v>688</v>
      </c>
      <c r="C259" s="183">
        <v>855</v>
      </c>
      <c r="D259" s="184">
        <v>1920</v>
      </c>
      <c r="E259" s="187">
        <v>0.44529999999999997</v>
      </c>
    </row>
    <row r="260" spans="1:5">
      <c r="A260" s="186">
        <v>2139999</v>
      </c>
      <c r="B260" s="188" t="s">
        <v>689</v>
      </c>
      <c r="C260" s="183">
        <v>12508</v>
      </c>
      <c r="D260" s="184">
        <v>12000</v>
      </c>
      <c r="E260" s="187">
        <v>1.0423</v>
      </c>
    </row>
    <row r="261" spans="1:5">
      <c r="A261" s="186">
        <v>214</v>
      </c>
      <c r="B261" s="77" t="s">
        <v>489</v>
      </c>
      <c r="C261" s="183">
        <v>89588</v>
      </c>
      <c r="D261" s="184">
        <v>25813</v>
      </c>
      <c r="E261" s="187">
        <v>3.4706999999999999</v>
      </c>
    </row>
    <row r="262" spans="1:5">
      <c r="A262" s="186">
        <v>2140101</v>
      </c>
      <c r="B262" s="188" t="s">
        <v>504</v>
      </c>
      <c r="C262" s="183">
        <v>3273</v>
      </c>
      <c r="D262" s="184">
        <v>2774</v>
      </c>
      <c r="E262" s="187">
        <v>1.1798999999999999</v>
      </c>
    </row>
    <row r="263" spans="1:5">
      <c r="A263" s="186">
        <v>2140104</v>
      </c>
      <c r="B263" s="188" t="s">
        <v>690</v>
      </c>
      <c r="C263" s="183">
        <v>54851</v>
      </c>
      <c r="D263" s="184">
        <v>5274</v>
      </c>
      <c r="E263" s="187">
        <v>10.4003</v>
      </c>
    </row>
    <row r="264" spans="1:5">
      <c r="A264" s="186">
        <v>2140106</v>
      </c>
      <c r="B264" s="188" t="s">
        <v>691</v>
      </c>
      <c r="C264" s="183">
        <v>20850</v>
      </c>
      <c r="D264" s="184">
        <v>6010</v>
      </c>
      <c r="E264" s="187">
        <v>3.4691999999999998</v>
      </c>
    </row>
    <row r="265" spans="1:5">
      <c r="A265" s="186">
        <v>2140199</v>
      </c>
      <c r="B265" s="188" t="s">
        <v>692</v>
      </c>
      <c r="C265" s="183">
        <v>3324</v>
      </c>
      <c r="D265" s="184">
        <v>8540</v>
      </c>
      <c r="E265" s="187">
        <v>0.38919999999999999</v>
      </c>
    </row>
    <row r="266" spans="1:5">
      <c r="A266" s="186">
        <v>2140201</v>
      </c>
      <c r="B266" s="188" t="s">
        <v>504</v>
      </c>
      <c r="C266" s="183">
        <v>169</v>
      </c>
      <c r="D266" s="184">
        <v>151</v>
      </c>
      <c r="E266" s="187">
        <v>1.1192</v>
      </c>
    </row>
    <row r="267" spans="1:5">
      <c r="A267" s="186">
        <v>2140399</v>
      </c>
      <c r="B267" s="188" t="s">
        <v>693</v>
      </c>
      <c r="C267" s="183">
        <v>200</v>
      </c>
      <c r="D267" s="184">
        <v>200</v>
      </c>
      <c r="E267" s="187">
        <v>1</v>
      </c>
    </row>
    <row r="268" spans="1:5">
      <c r="A268" s="186">
        <v>2140504</v>
      </c>
      <c r="B268" s="188" t="s">
        <v>694</v>
      </c>
      <c r="C268" s="183">
        <v>52</v>
      </c>
      <c r="D268" s="184">
        <v>57</v>
      </c>
      <c r="E268" s="187">
        <v>0.9123</v>
      </c>
    </row>
    <row r="269" spans="1:5">
      <c r="A269" s="186">
        <v>2149901</v>
      </c>
      <c r="B269" s="188" t="s">
        <v>695</v>
      </c>
      <c r="C269" s="183">
        <v>1750</v>
      </c>
      <c r="D269" s="184">
        <v>1750</v>
      </c>
      <c r="E269" s="187">
        <v>1</v>
      </c>
    </row>
    <row r="270" spans="1:5">
      <c r="A270" s="186">
        <v>2149999</v>
      </c>
      <c r="B270" s="188" t="s">
        <v>696</v>
      </c>
      <c r="C270" s="183">
        <v>5119</v>
      </c>
      <c r="D270" s="184">
        <v>1057</v>
      </c>
      <c r="E270" s="187">
        <v>4.843</v>
      </c>
    </row>
    <row r="271" spans="1:5">
      <c r="A271" s="186">
        <v>215</v>
      </c>
      <c r="B271" s="77" t="s">
        <v>490</v>
      </c>
      <c r="C271" s="183">
        <v>5654</v>
      </c>
      <c r="D271" s="184">
        <v>6241</v>
      </c>
      <c r="E271" s="187">
        <v>0.90590000000000004</v>
      </c>
    </row>
    <row r="272" spans="1:5">
      <c r="A272" s="186">
        <v>2150208</v>
      </c>
      <c r="B272" s="188" t="s">
        <v>697</v>
      </c>
      <c r="C272" s="183">
        <v>396</v>
      </c>
      <c r="D272" s="184">
        <v>0</v>
      </c>
      <c r="E272" s="187"/>
    </row>
    <row r="273" spans="1:5">
      <c r="A273" s="186">
        <v>2150701</v>
      </c>
      <c r="B273" s="188" t="s">
        <v>504</v>
      </c>
      <c r="C273" s="183">
        <v>429</v>
      </c>
      <c r="D273" s="184">
        <v>442</v>
      </c>
      <c r="E273" s="187">
        <v>0.97060000000000002</v>
      </c>
    </row>
    <row r="274" spans="1:5">
      <c r="A274" s="186">
        <v>2150805</v>
      </c>
      <c r="B274" s="188" t="s">
        <v>698</v>
      </c>
      <c r="C274" s="183">
        <v>2179</v>
      </c>
      <c r="D274" s="184">
        <v>1279</v>
      </c>
      <c r="E274" s="187">
        <v>1.7037</v>
      </c>
    </row>
    <row r="275" spans="1:5">
      <c r="A275" s="186">
        <v>2150899</v>
      </c>
      <c r="B275" s="188" t="s">
        <v>699</v>
      </c>
      <c r="C275" s="183">
        <v>107</v>
      </c>
      <c r="D275" s="184">
        <v>107</v>
      </c>
      <c r="E275" s="187">
        <v>1</v>
      </c>
    </row>
    <row r="276" spans="1:5">
      <c r="A276" s="186">
        <v>2159999</v>
      </c>
      <c r="B276" s="188" t="s">
        <v>700</v>
      </c>
      <c r="C276" s="183">
        <v>2543</v>
      </c>
      <c r="D276" s="184">
        <v>4413</v>
      </c>
      <c r="E276" s="187">
        <v>0.57630000000000003</v>
      </c>
    </row>
    <row r="277" spans="1:5">
      <c r="A277" s="186">
        <v>216</v>
      </c>
      <c r="B277" s="77" t="s">
        <v>491</v>
      </c>
      <c r="C277" s="183">
        <v>2033</v>
      </c>
      <c r="D277" s="184">
        <v>3674</v>
      </c>
      <c r="E277" s="187">
        <v>0.55330000000000001</v>
      </c>
    </row>
    <row r="278" spans="1:5">
      <c r="A278" s="186">
        <v>2160201</v>
      </c>
      <c r="B278" s="188" t="s">
        <v>504</v>
      </c>
      <c r="C278" s="183">
        <v>526</v>
      </c>
      <c r="D278" s="184">
        <v>479</v>
      </c>
      <c r="E278" s="187">
        <v>1.0981000000000001</v>
      </c>
    </row>
    <row r="279" spans="1:5">
      <c r="A279" s="186">
        <v>2160299</v>
      </c>
      <c r="B279" s="188" t="s">
        <v>701</v>
      </c>
      <c r="C279" s="183">
        <v>1449</v>
      </c>
      <c r="D279" s="184">
        <v>1362</v>
      </c>
      <c r="E279" s="187">
        <v>1.0639000000000001</v>
      </c>
    </row>
    <row r="280" spans="1:5">
      <c r="A280" s="186">
        <v>2160603</v>
      </c>
      <c r="B280" s="188" t="s">
        <v>505</v>
      </c>
      <c r="C280" s="183">
        <v>0</v>
      </c>
      <c r="D280" s="184">
        <v>51</v>
      </c>
      <c r="E280" s="187">
        <v>0</v>
      </c>
    </row>
    <row r="281" spans="1:5">
      <c r="A281" s="186">
        <v>2160699</v>
      </c>
      <c r="B281" s="188" t="s">
        <v>702</v>
      </c>
      <c r="C281" s="183">
        <v>8</v>
      </c>
      <c r="D281" s="184">
        <v>1435</v>
      </c>
      <c r="E281" s="187">
        <v>5.5999999999999999E-3</v>
      </c>
    </row>
    <row r="282" spans="1:5">
      <c r="A282" s="186">
        <v>2169999</v>
      </c>
      <c r="B282" s="188" t="s">
        <v>703</v>
      </c>
      <c r="C282" s="183">
        <v>50</v>
      </c>
      <c r="D282" s="184">
        <v>347</v>
      </c>
      <c r="E282" s="187">
        <v>0.14410000000000001</v>
      </c>
    </row>
    <row r="283" spans="1:5">
      <c r="A283" s="186">
        <v>217</v>
      </c>
      <c r="B283" s="77" t="s">
        <v>492</v>
      </c>
      <c r="C283" s="183">
        <v>87</v>
      </c>
      <c r="D283" s="184">
        <v>524</v>
      </c>
      <c r="E283" s="187">
        <v>0.16600000000000001</v>
      </c>
    </row>
    <row r="284" spans="1:5">
      <c r="A284" s="186">
        <v>2170399</v>
      </c>
      <c r="B284" s="188" t="s">
        <v>704</v>
      </c>
      <c r="C284" s="183">
        <v>0</v>
      </c>
      <c r="D284" s="184">
        <v>437</v>
      </c>
      <c r="E284" s="187">
        <v>0</v>
      </c>
    </row>
    <row r="285" spans="1:5">
      <c r="A285" s="186">
        <v>2179999</v>
      </c>
      <c r="B285" s="188" t="s">
        <v>705</v>
      </c>
      <c r="C285" s="183">
        <v>87</v>
      </c>
      <c r="D285" s="184">
        <v>87</v>
      </c>
      <c r="E285" s="187">
        <v>1</v>
      </c>
    </row>
    <row r="286" spans="1:5">
      <c r="A286" s="186">
        <v>219</v>
      </c>
      <c r="B286" s="77" t="s">
        <v>493</v>
      </c>
      <c r="C286" s="183">
        <v>605</v>
      </c>
      <c r="D286" s="184">
        <v>605</v>
      </c>
      <c r="E286" s="187">
        <v>1</v>
      </c>
    </row>
    <row r="287" spans="1:5">
      <c r="A287" s="186">
        <v>21999</v>
      </c>
      <c r="B287" s="188" t="s">
        <v>226</v>
      </c>
      <c r="C287" s="183">
        <v>605</v>
      </c>
      <c r="D287" s="184">
        <v>605</v>
      </c>
      <c r="E287" s="187">
        <v>1</v>
      </c>
    </row>
    <row r="288" spans="1:5">
      <c r="A288" s="186">
        <v>220</v>
      </c>
      <c r="B288" s="77" t="s">
        <v>494</v>
      </c>
      <c r="C288" s="183">
        <v>3752</v>
      </c>
      <c r="D288" s="184">
        <v>3627</v>
      </c>
      <c r="E288" s="187">
        <v>1.0345</v>
      </c>
    </row>
    <row r="289" spans="1:5">
      <c r="A289" s="186">
        <v>2200101</v>
      </c>
      <c r="B289" s="188" t="s">
        <v>504</v>
      </c>
      <c r="C289" s="183">
        <v>1230</v>
      </c>
      <c r="D289" s="184">
        <v>1263</v>
      </c>
      <c r="E289" s="187">
        <v>0.97389999999999999</v>
      </c>
    </row>
    <row r="290" spans="1:5">
      <c r="A290" s="186">
        <v>2200104</v>
      </c>
      <c r="B290" s="188" t="s">
        <v>706</v>
      </c>
      <c r="C290" s="183">
        <v>904</v>
      </c>
      <c r="D290" s="184">
        <v>1285</v>
      </c>
      <c r="E290" s="187">
        <v>0.70350000000000001</v>
      </c>
    </row>
    <row r="291" spans="1:5">
      <c r="A291" s="186">
        <v>2200106</v>
      </c>
      <c r="B291" s="188" t="s">
        <v>707</v>
      </c>
      <c r="C291" s="183">
        <v>400</v>
      </c>
      <c r="D291" s="184">
        <v>0</v>
      </c>
      <c r="E291" s="187"/>
    </row>
    <row r="292" spans="1:5">
      <c r="A292" s="186">
        <v>2200108</v>
      </c>
      <c r="B292" s="188" t="s">
        <v>708</v>
      </c>
      <c r="C292" s="183">
        <v>183</v>
      </c>
      <c r="D292" s="184">
        <v>195</v>
      </c>
      <c r="E292" s="187">
        <v>0.9385</v>
      </c>
    </row>
    <row r="293" spans="1:5">
      <c r="A293" s="186">
        <v>2200150</v>
      </c>
      <c r="B293" s="188" t="s">
        <v>506</v>
      </c>
      <c r="C293" s="183">
        <v>607</v>
      </c>
      <c r="D293" s="184">
        <v>621</v>
      </c>
      <c r="E293" s="187">
        <v>0.97750000000000004</v>
      </c>
    </row>
    <row r="294" spans="1:5">
      <c r="A294" s="186">
        <v>2200501</v>
      </c>
      <c r="B294" s="188" t="s">
        <v>504</v>
      </c>
      <c r="C294" s="183">
        <v>355</v>
      </c>
      <c r="D294" s="184">
        <v>186</v>
      </c>
      <c r="E294" s="187">
        <v>1.9086000000000001</v>
      </c>
    </row>
    <row r="295" spans="1:5">
      <c r="A295" s="186">
        <v>2200510</v>
      </c>
      <c r="B295" s="188" t="s">
        <v>709</v>
      </c>
      <c r="C295" s="183">
        <v>73</v>
      </c>
      <c r="D295" s="184">
        <v>77</v>
      </c>
      <c r="E295" s="187">
        <v>0.94810000000000005</v>
      </c>
    </row>
    <row r="296" spans="1:5">
      <c r="A296" s="186">
        <v>221</v>
      </c>
      <c r="B296" s="77" t="s">
        <v>495</v>
      </c>
      <c r="C296" s="183">
        <v>2638</v>
      </c>
      <c r="D296" s="184">
        <v>2518</v>
      </c>
      <c r="E296" s="187">
        <v>1.0477000000000001</v>
      </c>
    </row>
    <row r="297" spans="1:5">
      <c r="A297" s="186">
        <v>2210111</v>
      </c>
      <c r="B297" s="188" t="s">
        <v>710</v>
      </c>
      <c r="C297" s="183">
        <v>168</v>
      </c>
      <c r="D297" s="184">
        <v>300</v>
      </c>
      <c r="E297" s="187">
        <v>0.56000000000000005</v>
      </c>
    </row>
    <row r="298" spans="1:5">
      <c r="A298" s="186">
        <v>2210201</v>
      </c>
      <c r="B298" s="188" t="s">
        <v>169</v>
      </c>
      <c r="C298" s="183">
        <v>1017</v>
      </c>
      <c r="D298" s="184">
        <v>788</v>
      </c>
      <c r="E298" s="187">
        <v>1.2906</v>
      </c>
    </row>
    <row r="299" spans="1:5">
      <c r="A299" s="186">
        <v>2210302</v>
      </c>
      <c r="B299" s="188" t="s">
        <v>711</v>
      </c>
      <c r="C299" s="183">
        <v>1453</v>
      </c>
      <c r="D299" s="184">
        <v>1430</v>
      </c>
      <c r="E299" s="187">
        <v>1.0161</v>
      </c>
    </row>
    <row r="300" spans="1:5">
      <c r="A300" s="186">
        <v>222</v>
      </c>
      <c r="B300" s="77" t="s">
        <v>496</v>
      </c>
      <c r="C300" s="183">
        <v>2170</v>
      </c>
      <c r="D300" s="184">
        <v>3160</v>
      </c>
      <c r="E300" s="187">
        <v>0.68669999999999998</v>
      </c>
    </row>
    <row r="301" spans="1:5">
      <c r="A301" s="186">
        <v>2220101</v>
      </c>
      <c r="B301" s="188" t="s">
        <v>504</v>
      </c>
      <c r="C301" s="183">
        <v>379</v>
      </c>
      <c r="D301" s="184">
        <v>424</v>
      </c>
      <c r="E301" s="187">
        <v>0.89390000000000003</v>
      </c>
    </row>
    <row r="302" spans="1:5">
      <c r="A302" s="186">
        <v>2220102</v>
      </c>
      <c r="B302" s="188" t="s">
        <v>514</v>
      </c>
      <c r="C302" s="183">
        <v>0</v>
      </c>
      <c r="D302" s="184">
        <v>2</v>
      </c>
      <c r="E302" s="187">
        <v>0</v>
      </c>
    </row>
    <row r="303" spans="1:5">
      <c r="A303" s="186">
        <v>2220199</v>
      </c>
      <c r="B303" s="188" t="s">
        <v>712</v>
      </c>
      <c r="C303" s="183">
        <v>1737</v>
      </c>
      <c r="D303" s="184">
        <v>1510</v>
      </c>
      <c r="E303" s="187">
        <v>1.1503000000000001</v>
      </c>
    </row>
    <row r="304" spans="1:5">
      <c r="A304" s="186">
        <v>2220403</v>
      </c>
      <c r="B304" s="188" t="s">
        <v>713</v>
      </c>
      <c r="C304" s="183">
        <v>18</v>
      </c>
      <c r="D304" s="184">
        <v>0</v>
      </c>
      <c r="E304" s="187"/>
    </row>
    <row r="305" spans="1:5">
      <c r="A305" s="186">
        <v>2220499</v>
      </c>
      <c r="B305" s="188" t="s">
        <v>714</v>
      </c>
      <c r="C305" s="183">
        <v>0</v>
      </c>
      <c r="D305" s="184">
        <v>1188</v>
      </c>
      <c r="E305" s="187">
        <v>0</v>
      </c>
    </row>
    <row r="306" spans="1:5">
      <c r="A306" s="186">
        <v>2220511</v>
      </c>
      <c r="B306" s="188" t="s">
        <v>715</v>
      </c>
      <c r="C306" s="183">
        <v>36</v>
      </c>
      <c r="D306" s="184">
        <v>36</v>
      </c>
      <c r="E306" s="187">
        <v>1</v>
      </c>
    </row>
    <row r="307" spans="1:5">
      <c r="A307" s="186">
        <v>224</v>
      </c>
      <c r="B307" s="77" t="s">
        <v>497</v>
      </c>
      <c r="C307" s="183">
        <v>8013</v>
      </c>
      <c r="D307" s="184">
        <v>9633</v>
      </c>
      <c r="E307" s="187">
        <v>0.83179999999999998</v>
      </c>
    </row>
    <row r="308" spans="1:5">
      <c r="A308" s="186">
        <v>2240101</v>
      </c>
      <c r="B308" s="188" t="s">
        <v>504</v>
      </c>
      <c r="C308" s="183">
        <v>665</v>
      </c>
      <c r="D308" s="184">
        <v>687</v>
      </c>
      <c r="E308" s="187">
        <v>0.96799999999999997</v>
      </c>
    </row>
    <row r="309" spans="1:5">
      <c r="A309" s="186">
        <v>2240150</v>
      </c>
      <c r="B309" s="188" t="s">
        <v>506</v>
      </c>
      <c r="C309" s="183">
        <v>310</v>
      </c>
      <c r="D309" s="184">
        <v>293</v>
      </c>
      <c r="E309" s="187">
        <v>1.0580000000000001</v>
      </c>
    </row>
    <row r="310" spans="1:5">
      <c r="A310" s="186">
        <v>2240199</v>
      </c>
      <c r="B310" s="188" t="s">
        <v>716</v>
      </c>
      <c r="C310" s="183">
        <v>313</v>
      </c>
      <c r="D310" s="184">
        <v>314</v>
      </c>
      <c r="E310" s="187">
        <v>0.99680000000000002</v>
      </c>
    </row>
    <row r="311" spans="1:5">
      <c r="A311" s="186">
        <v>2240204</v>
      </c>
      <c r="B311" s="188" t="s">
        <v>717</v>
      </c>
      <c r="C311" s="183">
        <v>4688</v>
      </c>
      <c r="D311" s="184">
        <v>0</v>
      </c>
      <c r="E311" s="187"/>
    </row>
    <row r="312" spans="1:5">
      <c r="A312" s="186">
        <v>2240299</v>
      </c>
      <c r="B312" s="188" t="s">
        <v>718</v>
      </c>
      <c r="C312" s="183">
        <v>130</v>
      </c>
      <c r="D312" s="184">
        <v>2778</v>
      </c>
      <c r="E312" s="187">
        <v>4.6800000000000001E-2</v>
      </c>
    </row>
    <row r="313" spans="1:5">
      <c r="A313" s="186">
        <v>2240501</v>
      </c>
      <c r="B313" s="188" t="s">
        <v>504</v>
      </c>
      <c r="C313" s="183">
        <v>167</v>
      </c>
      <c r="D313" s="184">
        <v>147</v>
      </c>
      <c r="E313" s="187">
        <v>1.1361000000000001</v>
      </c>
    </row>
    <row r="314" spans="1:5">
      <c r="A314" s="186">
        <v>2240502</v>
      </c>
      <c r="B314" s="188" t="s">
        <v>514</v>
      </c>
      <c r="C314" s="183">
        <v>9</v>
      </c>
      <c r="D314" s="184">
        <v>10</v>
      </c>
      <c r="E314" s="187">
        <v>0.9</v>
      </c>
    </row>
    <row r="315" spans="1:5">
      <c r="A315" s="186">
        <v>2240601</v>
      </c>
      <c r="B315" s="188" t="s">
        <v>719</v>
      </c>
      <c r="C315" s="183">
        <v>1731</v>
      </c>
      <c r="D315" s="184">
        <v>1534</v>
      </c>
      <c r="E315" s="187">
        <v>1.1284000000000001</v>
      </c>
    </row>
    <row r="316" spans="1:5">
      <c r="A316" s="186">
        <v>2249999</v>
      </c>
      <c r="B316" s="188" t="s">
        <v>720</v>
      </c>
      <c r="C316" s="183">
        <v>0</v>
      </c>
      <c r="D316" s="184">
        <v>3870</v>
      </c>
      <c r="E316" s="187">
        <v>0</v>
      </c>
    </row>
    <row r="317" spans="1:5">
      <c r="A317" s="186">
        <v>227</v>
      </c>
      <c r="B317" s="77" t="s">
        <v>498</v>
      </c>
      <c r="C317" s="183">
        <v>4000</v>
      </c>
      <c r="D317" s="184">
        <v>4000</v>
      </c>
      <c r="E317" s="187">
        <v>1</v>
      </c>
    </row>
    <row r="318" spans="1:5">
      <c r="A318" s="186">
        <v>227</v>
      </c>
      <c r="B318" s="188" t="s">
        <v>721</v>
      </c>
      <c r="C318" s="183">
        <v>4000</v>
      </c>
      <c r="D318" s="184">
        <v>4000</v>
      </c>
      <c r="E318" s="187">
        <v>1</v>
      </c>
    </row>
    <row r="319" spans="1:5">
      <c r="A319" s="186">
        <v>229</v>
      </c>
      <c r="B319" s="77" t="s">
        <v>499</v>
      </c>
      <c r="C319" s="183">
        <v>19282</v>
      </c>
      <c r="D319" s="184">
        <v>11503</v>
      </c>
      <c r="E319" s="187">
        <v>1.6762999999999999</v>
      </c>
    </row>
    <row r="320" spans="1:5">
      <c r="A320" s="186">
        <v>2290201</v>
      </c>
      <c r="B320" s="188" t="s">
        <v>722</v>
      </c>
      <c r="C320" s="183">
        <v>16105</v>
      </c>
      <c r="D320" s="184">
        <v>7958</v>
      </c>
      <c r="E320" s="187">
        <v>2.0236999999999998</v>
      </c>
    </row>
    <row r="321" spans="1:5">
      <c r="A321" s="186">
        <v>2299999</v>
      </c>
      <c r="B321" s="188" t="s">
        <v>226</v>
      </c>
      <c r="C321" s="183">
        <v>3177</v>
      </c>
      <c r="D321" s="184">
        <v>3545</v>
      </c>
      <c r="E321" s="187">
        <v>0.8962</v>
      </c>
    </row>
    <row r="322" spans="1:5">
      <c r="A322" s="186">
        <v>232</v>
      </c>
      <c r="B322" s="77" t="s">
        <v>500</v>
      </c>
      <c r="C322" s="183">
        <v>22387</v>
      </c>
      <c r="D322" s="184">
        <v>21350</v>
      </c>
      <c r="E322" s="187">
        <v>1.0486</v>
      </c>
    </row>
    <row r="323" spans="1:5">
      <c r="A323" s="186">
        <v>2320399</v>
      </c>
      <c r="B323" s="188" t="s">
        <v>723</v>
      </c>
      <c r="C323" s="183">
        <v>22387</v>
      </c>
      <c r="D323" s="184">
        <v>21350</v>
      </c>
      <c r="E323" s="187">
        <v>1.0486</v>
      </c>
    </row>
    <row r="324" spans="1:5">
      <c r="A324" s="186"/>
      <c r="B324" s="155" t="s">
        <v>149</v>
      </c>
      <c r="C324" s="189">
        <v>757176</v>
      </c>
      <c r="D324" s="189">
        <v>647751</v>
      </c>
      <c r="E324" s="187">
        <v>1.1689000000000001</v>
      </c>
    </row>
  </sheetData>
  <mergeCells count="1">
    <mergeCell ref="B2:E2"/>
  </mergeCells>
  <phoneticPr fontId="80" type="noConversion"/>
  <pageMargins left="0.70866141732283505" right="0.70866141732283505" top="0.74803149606299202" bottom="0.74803149606299202" header="0.31496062992126" footer="0.31496062992126"/>
  <pageSetup paperSize="9" scale="98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20"/>
  <sheetViews>
    <sheetView workbookViewId="0">
      <selection activeCell="C31" sqref="C31"/>
    </sheetView>
  </sheetViews>
  <sheetFormatPr defaultColWidth="9" defaultRowHeight="12"/>
  <cols>
    <col min="1" max="1" width="37.58203125" style="139" customWidth="1"/>
    <col min="2" max="2" width="19.75" style="139" customWidth="1"/>
    <col min="3" max="3" width="14.5" style="139" customWidth="1"/>
    <col min="4" max="4" width="16.83203125" style="139" customWidth="1"/>
    <col min="5" max="5" width="20.75" style="139" customWidth="1"/>
    <col min="6" max="246" width="9" style="139"/>
    <col min="247" max="247" width="20.08203125" style="139" customWidth="1"/>
    <col min="248" max="248" width="9.58203125" style="139" customWidth="1"/>
    <col min="249" max="249" width="8.58203125" style="139" customWidth="1"/>
    <col min="250" max="250" width="8.83203125" style="139" customWidth="1"/>
    <col min="251" max="253" width="7.58203125" style="139" customWidth="1"/>
    <col min="254" max="254" width="8.08203125" style="139" customWidth="1"/>
    <col min="255" max="255" width="7.58203125" style="139" customWidth="1"/>
    <col min="256" max="256" width="9" style="139" customWidth="1"/>
    <col min="257" max="502" width="9" style="139"/>
    <col min="503" max="503" width="20.08203125" style="139" customWidth="1"/>
    <col min="504" max="504" width="9.58203125" style="139" customWidth="1"/>
    <col min="505" max="505" width="8.58203125" style="139" customWidth="1"/>
    <col min="506" max="506" width="8.83203125" style="139" customWidth="1"/>
    <col min="507" max="509" width="7.58203125" style="139" customWidth="1"/>
    <col min="510" max="510" width="8.08203125" style="139" customWidth="1"/>
    <col min="511" max="511" width="7.58203125" style="139" customWidth="1"/>
    <col min="512" max="512" width="9" style="139" customWidth="1"/>
    <col min="513" max="758" width="9" style="139"/>
    <col min="759" max="759" width="20.08203125" style="139" customWidth="1"/>
    <col min="760" max="760" width="9.58203125" style="139" customWidth="1"/>
    <col min="761" max="761" width="8.58203125" style="139" customWidth="1"/>
    <col min="762" max="762" width="8.83203125" style="139" customWidth="1"/>
    <col min="763" max="765" width="7.58203125" style="139" customWidth="1"/>
    <col min="766" max="766" width="8.08203125" style="139" customWidth="1"/>
    <col min="767" max="767" width="7.58203125" style="139" customWidth="1"/>
    <col min="768" max="768" width="9" style="139" customWidth="1"/>
    <col min="769" max="1014" width="9" style="139"/>
    <col min="1015" max="1015" width="20.08203125" style="139" customWidth="1"/>
    <col min="1016" max="1016" width="9.58203125" style="139" customWidth="1"/>
    <col min="1017" max="1017" width="8.58203125" style="139" customWidth="1"/>
    <col min="1018" max="1018" width="8.83203125" style="139" customWidth="1"/>
    <col min="1019" max="1021" width="7.58203125" style="139" customWidth="1"/>
    <col min="1022" max="1022" width="8.08203125" style="139" customWidth="1"/>
    <col min="1023" max="1023" width="7.58203125" style="139" customWidth="1"/>
    <col min="1024" max="1024" width="9" style="139" customWidth="1"/>
    <col min="1025" max="1270" width="9" style="139"/>
    <col min="1271" max="1271" width="20.08203125" style="139" customWidth="1"/>
    <col min="1272" max="1272" width="9.58203125" style="139" customWidth="1"/>
    <col min="1273" max="1273" width="8.58203125" style="139" customWidth="1"/>
    <col min="1274" max="1274" width="8.83203125" style="139" customWidth="1"/>
    <col min="1275" max="1277" width="7.58203125" style="139" customWidth="1"/>
    <col min="1278" max="1278" width="8.08203125" style="139" customWidth="1"/>
    <col min="1279" max="1279" width="7.58203125" style="139" customWidth="1"/>
    <col min="1280" max="1280" width="9" style="139" customWidth="1"/>
    <col min="1281" max="1526" width="9" style="139"/>
    <col min="1527" max="1527" width="20.08203125" style="139" customWidth="1"/>
    <col min="1528" max="1528" width="9.58203125" style="139" customWidth="1"/>
    <col min="1529" max="1529" width="8.58203125" style="139" customWidth="1"/>
    <col min="1530" max="1530" width="8.83203125" style="139" customWidth="1"/>
    <col min="1531" max="1533" width="7.58203125" style="139" customWidth="1"/>
    <col min="1534" max="1534" width="8.08203125" style="139" customWidth="1"/>
    <col min="1535" max="1535" width="7.58203125" style="139" customWidth="1"/>
    <col min="1536" max="1536" width="9" style="139" customWidth="1"/>
    <col min="1537" max="1782" width="9" style="139"/>
    <col min="1783" max="1783" width="20.08203125" style="139" customWidth="1"/>
    <col min="1784" max="1784" width="9.58203125" style="139" customWidth="1"/>
    <col min="1785" max="1785" width="8.58203125" style="139" customWidth="1"/>
    <col min="1786" max="1786" width="8.83203125" style="139" customWidth="1"/>
    <col min="1787" max="1789" width="7.58203125" style="139" customWidth="1"/>
    <col min="1790" max="1790" width="8.08203125" style="139" customWidth="1"/>
    <col min="1791" max="1791" width="7.58203125" style="139" customWidth="1"/>
    <col min="1792" max="1792" width="9" style="139" customWidth="1"/>
    <col min="1793" max="2038" width="9" style="139"/>
    <col min="2039" max="2039" width="20.08203125" style="139" customWidth="1"/>
    <col min="2040" max="2040" width="9.58203125" style="139" customWidth="1"/>
    <col min="2041" max="2041" width="8.58203125" style="139" customWidth="1"/>
    <col min="2042" max="2042" width="8.83203125" style="139" customWidth="1"/>
    <col min="2043" max="2045" width="7.58203125" style="139" customWidth="1"/>
    <col min="2046" max="2046" width="8.08203125" style="139" customWidth="1"/>
    <col min="2047" max="2047" width="7.58203125" style="139" customWidth="1"/>
    <col min="2048" max="2048" width="9" style="139" customWidth="1"/>
    <col min="2049" max="2294" width="9" style="139"/>
    <col min="2295" max="2295" width="20.08203125" style="139" customWidth="1"/>
    <col min="2296" max="2296" width="9.58203125" style="139" customWidth="1"/>
    <col min="2297" max="2297" width="8.58203125" style="139" customWidth="1"/>
    <col min="2298" max="2298" width="8.83203125" style="139" customWidth="1"/>
    <col min="2299" max="2301" width="7.58203125" style="139" customWidth="1"/>
    <col min="2302" max="2302" width="8.08203125" style="139" customWidth="1"/>
    <col min="2303" max="2303" width="7.58203125" style="139" customWidth="1"/>
    <col min="2304" max="2304" width="9" style="139" customWidth="1"/>
    <col min="2305" max="2550" width="9" style="139"/>
    <col min="2551" max="2551" width="20.08203125" style="139" customWidth="1"/>
    <col min="2552" max="2552" width="9.58203125" style="139" customWidth="1"/>
    <col min="2553" max="2553" width="8.58203125" style="139" customWidth="1"/>
    <col min="2554" max="2554" width="8.83203125" style="139" customWidth="1"/>
    <col min="2555" max="2557" width="7.58203125" style="139" customWidth="1"/>
    <col min="2558" max="2558" width="8.08203125" style="139" customWidth="1"/>
    <col min="2559" max="2559" width="7.58203125" style="139" customWidth="1"/>
    <col min="2560" max="2560" width="9" style="139" customWidth="1"/>
    <col min="2561" max="2806" width="9" style="139"/>
    <col min="2807" max="2807" width="20.08203125" style="139" customWidth="1"/>
    <col min="2808" max="2808" width="9.58203125" style="139" customWidth="1"/>
    <col min="2809" max="2809" width="8.58203125" style="139" customWidth="1"/>
    <col min="2810" max="2810" width="8.83203125" style="139" customWidth="1"/>
    <col min="2811" max="2813" width="7.58203125" style="139" customWidth="1"/>
    <col min="2814" max="2814" width="8.08203125" style="139" customWidth="1"/>
    <col min="2815" max="2815" width="7.58203125" style="139" customWidth="1"/>
    <col min="2816" max="2816" width="9" style="139" customWidth="1"/>
    <col min="2817" max="3062" width="9" style="139"/>
    <col min="3063" max="3063" width="20.08203125" style="139" customWidth="1"/>
    <col min="3064" max="3064" width="9.58203125" style="139" customWidth="1"/>
    <col min="3065" max="3065" width="8.58203125" style="139" customWidth="1"/>
    <col min="3066" max="3066" width="8.83203125" style="139" customWidth="1"/>
    <col min="3067" max="3069" width="7.58203125" style="139" customWidth="1"/>
    <col min="3070" max="3070" width="8.08203125" style="139" customWidth="1"/>
    <col min="3071" max="3071" width="7.58203125" style="139" customWidth="1"/>
    <col min="3072" max="3072" width="9" style="139" customWidth="1"/>
    <col min="3073" max="3318" width="9" style="139"/>
    <col min="3319" max="3319" width="20.08203125" style="139" customWidth="1"/>
    <col min="3320" max="3320" width="9.58203125" style="139" customWidth="1"/>
    <col min="3321" max="3321" width="8.58203125" style="139" customWidth="1"/>
    <col min="3322" max="3322" width="8.83203125" style="139" customWidth="1"/>
    <col min="3323" max="3325" width="7.58203125" style="139" customWidth="1"/>
    <col min="3326" max="3326" width="8.08203125" style="139" customWidth="1"/>
    <col min="3327" max="3327" width="7.58203125" style="139" customWidth="1"/>
    <col min="3328" max="3328" width="9" style="139" customWidth="1"/>
    <col min="3329" max="3574" width="9" style="139"/>
    <col min="3575" max="3575" width="20.08203125" style="139" customWidth="1"/>
    <col min="3576" max="3576" width="9.58203125" style="139" customWidth="1"/>
    <col min="3577" max="3577" width="8.58203125" style="139" customWidth="1"/>
    <col min="3578" max="3578" width="8.83203125" style="139" customWidth="1"/>
    <col min="3579" max="3581" width="7.58203125" style="139" customWidth="1"/>
    <col min="3582" max="3582" width="8.08203125" style="139" customWidth="1"/>
    <col min="3583" max="3583" width="7.58203125" style="139" customWidth="1"/>
    <col min="3584" max="3584" width="9" style="139" customWidth="1"/>
    <col min="3585" max="3830" width="9" style="139"/>
    <col min="3831" max="3831" width="20.08203125" style="139" customWidth="1"/>
    <col min="3832" max="3832" width="9.58203125" style="139" customWidth="1"/>
    <col min="3833" max="3833" width="8.58203125" style="139" customWidth="1"/>
    <col min="3834" max="3834" width="8.83203125" style="139" customWidth="1"/>
    <col min="3835" max="3837" width="7.58203125" style="139" customWidth="1"/>
    <col min="3838" max="3838" width="8.08203125" style="139" customWidth="1"/>
    <col min="3839" max="3839" width="7.58203125" style="139" customWidth="1"/>
    <col min="3840" max="3840" width="9" style="139" customWidth="1"/>
    <col min="3841" max="4086" width="9" style="139"/>
    <col min="4087" max="4087" width="20.08203125" style="139" customWidth="1"/>
    <col min="4088" max="4088" width="9.58203125" style="139" customWidth="1"/>
    <col min="4089" max="4089" width="8.58203125" style="139" customWidth="1"/>
    <col min="4090" max="4090" width="8.83203125" style="139" customWidth="1"/>
    <col min="4091" max="4093" width="7.58203125" style="139" customWidth="1"/>
    <col min="4094" max="4094" width="8.08203125" style="139" customWidth="1"/>
    <col min="4095" max="4095" width="7.58203125" style="139" customWidth="1"/>
    <col min="4096" max="4096" width="9" style="139" customWidth="1"/>
    <col min="4097" max="4342" width="9" style="139"/>
    <col min="4343" max="4343" width="20.08203125" style="139" customWidth="1"/>
    <col min="4344" max="4344" width="9.58203125" style="139" customWidth="1"/>
    <col min="4345" max="4345" width="8.58203125" style="139" customWidth="1"/>
    <col min="4346" max="4346" width="8.83203125" style="139" customWidth="1"/>
    <col min="4347" max="4349" width="7.58203125" style="139" customWidth="1"/>
    <col min="4350" max="4350" width="8.08203125" style="139" customWidth="1"/>
    <col min="4351" max="4351" width="7.58203125" style="139" customWidth="1"/>
    <col min="4352" max="4352" width="9" style="139" customWidth="1"/>
    <col min="4353" max="4598" width="9" style="139"/>
    <col min="4599" max="4599" width="20.08203125" style="139" customWidth="1"/>
    <col min="4600" max="4600" width="9.58203125" style="139" customWidth="1"/>
    <col min="4601" max="4601" width="8.58203125" style="139" customWidth="1"/>
    <col min="4602" max="4602" width="8.83203125" style="139" customWidth="1"/>
    <col min="4603" max="4605" width="7.58203125" style="139" customWidth="1"/>
    <col min="4606" max="4606" width="8.08203125" style="139" customWidth="1"/>
    <col min="4607" max="4607" width="7.58203125" style="139" customWidth="1"/>
    <col min="4608" max="4608" width="9" style="139" customWidth="1"/>
    <col min="4609" max="4854" width="9" style="139"/>
    <col min="4855" max="4855" width="20.08203125" style="139" customWidth="1"/>
    <col min="4856" max="4856" width="9.58203125" style="139" customWidth="1"/>
    <col min="4857" max="4857" width="8.58203125" style="139" customWidth="1"/>
    <col min="4858" max="4858" width="8.83203125" style="139" customWidth="1"/>
    <col min="4859" max="4861" width="7.58203125" style="139" customWidth="1"/>
    <col min="4862" max="4862" width="8.08203125" style="139" customWidth="1"/>
    <col min="4863" max="4863" width="7.58203125" style="139" customWidth="1"/>
    <col min="4864" max="4864" width="9" style="139" customWidth="1"/>
    <col min="4865" max="5110" width="9" style="139"/>
    <col min="5111" max="5111" width="20.08203125" style="139" customWidth="1"/>
    <col min="5112" max="5112" width="9.58203125" style="139" customWidth="1"/>
    <col min="5113" max="5113" width="8.58203125" style="139" customWidth="1"/>
    <col min="5114" max="5114" width="8.83203125" style="139" customWidth="1"/>
    <col min="5115" max="5117" width="7.58203125" style="139" customWidth="1"/>
    <col min="5118" max="5118" width="8.08203125" style="139" customWidth="1"/>
    <col min="5119" max="5119" width="7.58203125" style="139" customWidth="1"/>
    <col min="5120" max="5120" width="9" style="139" customWidth="1"/>
    <col min="5121" max="5366" width="9" style="139"/>
    <col min="5367" max="5367" width="20.08203125" style="139" customWidth="1"/>
    <col min="5368" max="5368" width="9.58203125" style="139" customWidth="1"/>
    <col min="5369" max="5369" width="8.58203125" style="139" customWidth="1"/>
    <col min="5370" max="5370" width="8.83203125" style="139" customWidth="1"/>
    <col min="5371" max="5373" width="7.58203125" style="139" customWidth="1"/>
    <col min="5374" max="5374" width="8.08203125" style="139" customWidth="1"/>
    <col min="5375" max="5375" width="7.58203125" style="139" customWidth="1"/>
    <col min="5376" max="5376" width="9" style="139" customWidth="1"/>
    <col min="5377" max="5622" width="9" style="139"/>
    <col min="5623" max="5623" width="20.08203125" style="139" customWidth="1"/>
    <col min="5624" max="5624" width="9.58203125" style="139" customWidth="1"/>
    <col min="5625" max="5625" width="8.58203125" style="139" customWidth="1"/>
    <col min="5626" max="5626" width="8.83203125" style="139" customWidth="1"/>
    <col min="5627" max="5629" width="7.58203125" style="139" customWidth="1"/>
    <col min="5630" max="5630" width="8.08203125" style="139" customWidth="1"/>
    <col min="5631" max="5631" width="7.58203125" style="139" customWidth="1"/>
    <col min="5632" max="5632" width="9" style="139" customWidth="1"/>
    <col min="5633" max="5878" width="9" style="139"/>
    <col min="5879" max="5879" width="20.08203125" style="139" customWidth="1"/>
    <col min="5880" max="5880" width="9.58203125" style="139" customWidth="1"/>
    <col min="5881" max="5881" width="8.58203125" style="139" customWidth="1"/>
    <col min="5882" max="5882" width="8.83203125" style="139" customWidth="1"/>
    <col min="5883" max="5885" width="7.58203125" style="139" customWidth="1"/>
    <col min="5886" max="5886" width="8.08203125" style="139" customWidth="1"/>
    <col min="5887" max="5887" width="7.58203125" style="139" customWidth="1"/>
    <col min="5888" max="5888" width="9" style="139" customWidth="1"/>
    <col min="5889" max="6134" width="9" style="139"/>
    <col min="6135" max="6135" width="20.08203125" style="139" customWidth="1"/>
    <col min="6136" max="6136" width="9.58203125" style="139" customWidth="1"/>
    <col min="6137" max="6137" width="8.58203125" style="139" customWidth="1"/>
    <col min="6138" max="6138" width="8.83203125" style="139" customWidth="1"/>
    <col min="6139" max="6141" width="7.58203125" style="139" customWidth="1"/>
    <col min="6142" max="6142" width="8.08203125" style="139" customWidth="1"/>
    <col min="6143" max="6143" width="7.58203125" style="139" customWidth="1"/>
    <col min="6144" max="6144" width="9" style="139" customWidth="1"/>
    <col min="6145" max="6390" width="9" style="139"/>
    <col min="6391" max="6391" width="20.08203125" style="139" customWidth="1"/>
    <col min="6392" max="6392" width="9.58203125" style="139" customWidth="1"/>
    <col min="6393" max="6393" width="8.58203125" style="139" customWidth="1"/>
    <col min="6394" max="6394" width="8.83203125" style="139" customWidth="1"/>
    <col min="6395" max="6397" width="7.58203125" style="139" customWidth="1"/>
    <col min="6398" max="6398" width="8.08203125" style="139" customWidth="1"/>
    <col min="6399" max="6399" width="7.58203125" style="139" customWidth="1"/>
    <col min="6400" max="6400" width="9" style="139" customWidth="1"/>
    <col min="6401" max="6646" width="9" style="139"/>
    <col min="6647" max="6647" width="20.08203125" style="139" customWidth="1"/>
    <col min="6648" max="6648" width="9.58203125" style="139" customWidth="1"/>
    <col min="6649" max="6649" width="8.58203125" style="139" customWidth="1"/>
    <col min="6650" max="6650" width="8.83203125" style="139" customWidth="1"/>
    <col min="6651" max="6653" width="7.58203125" style="139" customWidth="1"/>
    <col min="6654" max="6654" width="8.08203125" style="139" customWidth="1"/>
    <col min="6655" max="6655" width="7.58203125" style="139" customWidth="1"/>
    <col min="6656" max="6656" width="9" style="139" customWidth="1"/>
    <col min="6657" max="6902" width="9" style="139"/>
    <col min="6903" max="6903" width="20.08203125" style="139" customWidth="1"/>
    <col min="6904" max="6904" width="9.58203125" style="139" customWidth="1"/>
    <col min="6905" max="6905" width="8.58203125" style="139" customWidth="1"/>
    <col min="6906" max="6906" width="8.83203125" style="139" customWidth="1"/>
    <col min="6907" max="6909" width="7.58203125" style="139" customWidth="1"/>
    <col min="6910" max="6910" width="8.08203125" style="139" customWidth="1"/>
    <col min="6911" max="6911" width="7.58203125" style="139" customWidth="1"/>
    <col min="6912" max="6912" width="9" style="139" customWidth="1"/>
    <col min="6913" max="7158" width="9" style="139"/>
    <col min="7159" max="7159" width="20.08203125" style="139" customWidth="1"/>
    <col min="7160" max="7160" width="9.58203125" style="139" customWidth="1"/>
    <col min="7161" max="7161" width="8.58203125" style="139" customWidth="1"/>
    <col min="7162" max="7162" width="8.83203125" style="139" customWidth="1"/>
    <col min="7163" max="7165" width="7.58203125" style="139" customWidth="1"/>
    <col min="7166" max="7166" width="8.08203125" style="139" customWidth="1"/>
    <col min="7167" max="7167" width="7.58203125" style="139" customWidth="1"/>
    <col min="7168" max="7168" width="9" style="139" customWidth="1"/>
    <col min="7169" max="7414" width="9" style="139"/>
    <col min="7415" max="7415" width="20.08203125" style="139" customWidth="1"/>
    <col min="7416" max="7416" width="9.58203125" style="139" customWidth="1"/>
    <col min="7417" max="7417" width="8.58203125" style="139" customWidth="1"/>
    <col min="7418" max="7418" width="8.83203125" style="139" customWidth="1"/>
    <col min="7419" max="7421" width="7.58203125" style="139" customWidth="1"/>
    <col min="7422" max="7422" width="8.08203125" style="139" customWidth="1"/>
    <col min="7423" max="7423" width="7.58203125" style="139" customWidth="1"/>
    <col min="7424" max="7424" width="9" style="139" customWidth="1"/>
    <col min="7425" max="7670" width="9" style="139"/>
    <col min="7671" max="7671" width="20.08203125" style="139" customWidth="1"/>
    <col min="7672" max="7672" width="9.58203125" style="139" customWidth="1"/>
    <col min="7673" max="7673" width="8.58203125" style="139" customWidth="1"/>
    <col min="7674" max="7674" width="8.83203125" style="139" customWidth="1"/>
    <col min="7675" max="7677" width="7.58203125" style="139" customWidth="1"/>
    <col min="7678" max="7678" width="8.08203125" style="139" customWidth="1"/>
    <col min="7679" max="7679" width="7.58203125" style="139" customWidth="1"/>
    <col min="7680" max="7680" width="9" style="139" customWidth="1"/>
    <col min="7681" max="7926" width="9" style="139"/>
    <col min="7927" max="7927" width="20.08203125" style="139" customWidth="1"/>
    <col min="7928" max="7928" width="9.58203125" style="139" customWidth="1"/>
    <col min="7929" max="7929" width="8.58203125" style="139" customWidth="1"/>
    <col min="7930" max="7930" width="8.83203125" style="139" customWidth="1"/>
    <col min="7931" max="7933" width="7.58203125" style="139" customWidth="1"/>
    <col min="7934" max="7934" width="8.08203125" style="139" customWidth="1"/>
    <col min="7935" max="7935" width="7.58203125" style="139" customWidth="1"/>
    <col min="7936" max="7936" width="9" style="139" customWidth="1"/>
    <col min="7937" max="8182" width="9" style="139"/>
    <col min="8183" max="8183" width="20.08203125" style="139" customWidth="1"/>
    <col min="8184" max="8184" width="9.58203125" style="139" customWidth="1"/>
    <col min="8185" max="8185" width="8.58203125" style="139" customWidth="1"/>
    <col min="8186" max="8186" width="8.83203125" style="139" customWidth="1"/>
    <col min="8187" max="8189" width="7.58203125" style="139" customWidth="1"/>
    <col min="8190" max="8190" width="8.08203125" style="139" customWidth="1"/>
    <col min="8191" max="8191" width="7.58203125" style="139" customWidth="1"/>
    <col min="8192" max="8192" width="9" style="139" customWidth="1"/>
    <col min="8193" max="8438" width="9" style="139"/>
    <col min="8439" max="8439" width="20.08203125" style="139" customWidth="1"/>
    <col min="8440" max="8440" width="9.58203125" style="139" customWidth="1"/>
    <col min="8441" max="8441" width="8.58203125" style="139" customWidth="1"/>
    <col min="8442" max="8442" width="8.83203125" style="139" customWidth="1"/>
    <col min="8443" max="8445" width="7.58203125" style="139" customWidth="1"/>
    <col min="8446" max="8446" width="8.08203125" style="139" customWidth="1"/>
    <col min="8447" max="8447" width="7.58203125" style="139" customWidth="1"/>
    <col min="8448" max="8448" width="9" style="139" customWidth="1"/>
    <col min="8449" max="8694" width="9" style="139"/>
    <col min="8695" max="8695" width="20.08203125" style="139" customWidth="1"/>
    <col min="8696" max="8696" width="9.58203125" style="139" customWidth="1"/>
    <col min="8697" max="8697" width="8.58203125" style="139" customWidth="1"/>
    <col min="8698" max="8698" width="8.83203125" style="139" customWidth="1"/>
    <col min="8699" max="8701" width="7.58203125" style="139" customWidth="1"/>
    <col min="8702" max="8702" width="8.08203125" style="139" customWidth="1"/>
    <col min="8703" max="8703" width="7.58203125" style="139" customWidth="1"/>
    <col min="8704" max="8704" width="9" style="139" customWidth="1"/>
    <col min="8705" max="8950" width="9" style="139"/>
    <col min="8951" max="8951" width="20.08203125" style="139" customWidth="1"/>
    <col min="8952" max="8952" width="9.58203125" style="139" customWidth="1"/>
    <col min="8953" max="8953" width="8.58203125" style="139" customWidth="1"/>
    <col min="8954" max="8954" width="8.83203125" style="139" customWidth="1"/>
    <col min="8955" max="8957" width="7.58203125" style="139" customWidth="1"/>
    <col min="8958" max="8958" width="8.08203125" style="139" customWidth="1"/>
    <col min="8959" max="8959" width="7.58203125" style="139" customWidth="1"/>
    <col min="8960" max="8960" width="9" style="139" customWidth="1"/>
    <col min="8961" max="9206" width="9" style="139"/>
    <col min="9207" max="9207" width="20.08203125" style="139" customWidth="1"/>
    <col min="9208" max="9208" width="9.58203125" style="139" customWidth="1"/>
    <col min="9209" max="9209" width="8.58203125" style="139" customWidth="1"/>
    <col min="9210" max="9210" width="8.83203125" style="139" customWidth="1"/>
    <col min="9211" max="9213" width="7.58203125" style="139" customWidth="1"/>
    <col min="9214" max="9214" width="8.08203125" style="139" customWidth="1"/>
    <col min="9215" max="9215" width="7.58203125" style="139" customWidth="1"/>
    <col min="9216" max="9216" width="9" style="139" customWidth="1"/>
    <col min="9217" max="9462" width="9" style="139"/>
    <col min="9463" max="9463" width="20.08203125" style="139" customWidth="1"/>
    <col min="9464" max="9464" width="9.58203125" style="139" customWidth="1"/>
    <col min="9465" max="9465" width="8.58203125" style="139" customWidth="1"/>
    <col min="9466" max="9466" width="8.83203125" style="139" customWidth="1"/>
    <col min="9467" max="9469" width="7.58203125" style="139" customWidth="1"/>
    <col min="9470" max="9470" width="8.08203125" style="139" customWidth="1"/>
    <col min="9471" max="9471" width="7.58203125" style="139" customWidth="1"/>
    <col min="9472" max="9472" width="9" style="139" customWidth="1"/>
    <col min="9473" max="9718" width="9" style="139"/>
    <col min="9719" max="9719" width="20.08203125" style="139" customWidth="1"/>
    <col min="9720" max="9720" width="9.58203125" style="139" customWidth="1"/>
    <col min="9721" max="9721" width="8.58203125" style="139" customWidth="1"/>
    <col min="9722" max="9722" width="8.83203125" style="139" customWidth="1"/>
    <col min="9723" max="9725" width="7.58203125" style="139" customWidth="1"/>
    <col min="9726" max="9726" width="8.08203125" style="139" customWidth="1"/>
    <col min="9727" max="9727" width="7.58203125" style="139" customWidth="1"/>
    <col min="9728" max="9728" width="9" style="139" customWidth="1"/>
    <col min="9729" max="9974" width="9" style="139"/>
    <col min="9975" max="9975" width="20.08203125" style="139" customWidth="1"/>
    <col min="9976" max="9976" width="9.58203125" style="139" customWidth="1"/>
    <col min="9977" max="9977" width="8.58203125" style="139" customWidth="1"/>
    <col min="9978" max="9978" width="8.83203125" style="139" customWidth="1"/>
    <col min="9979" max="9981" width="7.58203125" style="139" customWidth="1"/>
    <col min="9982" max="9982" width="8.08203125" style="139" customWidth="1"/>
    <col min="9983" max="9983" width="7.58203125" style="139" customWidth="1"/>
    <col min="9984" max="9984" width="9" style="139" customWidth="1"/>
    <col min="9985" max="10230" width="9" style="139"/>
    <col min="10231" max="10231" width="20.08203125" style="139" customWidth="1"/>
    <col min="10232" max="10232" width="9.58203125" style="139" customWidth="1"/>
    <col min="10233" max="10233" width="8.58203125" style="139" customWidth="1"/>
    <col min="10234" max="10234" width="8.83203125" style="139" customWidth="1"/>
    <col min="10235" max="10237" width="7.58203125" style="139" customWidth="1"/>
    <col min="10238" max="10238" width="8.08203125" style="139" customWidth="1"/>
    <col min="10239" max="10239" width="7.58203125" style="139" customWidth="1"/>
    <col min="10240" max="10240" width="9" style="139" customWidth="1"/>
    <col min="10241" max="10486" width="9" style="139"/>
    <col min="10487" max="10487" width="20.08203125" style="139" customWidth="1"/>
    <col min="10488" max="10488" width="9.58203125" style="139" customWidth="1"/>
    <col min="10489" max="10489" width="8.58203125" style="139" customWidth="1"/>
    <col min="10490" max="10490" width="8.83203125" style="139" customWidth="1"/>
    <col min="10491" max="10493" width="7.58203125" style="139" customWidth="1"/>
    <col min="10494" max="10494" width="8.08203125" style="139" customWidth="1"/>
    <col min="10495" max="10495" width="7.58203125" style="139" customWidth="1"/>
    <col min="10496" max="10496" width="9" style="139" customWidth="1"/>
    <col min="10497" max="10742" width="9" style="139"/>
    <col min="10743" max="10743" width="20.08203125" style="139" customWidth="1"/>
    <col min="10744" max="10744" width="9.58203125" style="139" customWidth="1"/>
    <col min="10745" max="10745" width="8.58203125" style="139" customWidth="1"/>
    <col min="10746" max="10746" width="8.83203125" style="139" customWidth="1"/>
    <col min="10747" max="10749" width="7.58203125" style="139" customWidth="1"/>
    <col min="10750" max="10750" width="8.08203125" style="139" customWidth="1"/>
    <col min="10751" max="10751" width="7.58203125" style="139" customWidth="1"/>
    <col min="10752" max="10752" width="9" style="139" customWidth="1"/>
    <col min="10753" max="10998" width="9" style="139"/>
    <col min="10999" max="10999" width="20.08203125" style="139" customWidth="1"/>
    <col min="11000" max="11000" width="9.58203125" style="139" customWidth="1"/>
    <col min="11001" max="11001" width="8.58203125" style="139" customWidth="1"/>
    <col min="11002" max="11002" width="8.83203125" style="139" customWidth="1"/>
    <col min="11003" max="11005" width="7.58203125" style="139" customWidth="1"/>
    <col min="11006" max="11006" width="8.08203125" style="139" customWidth="1"/>
    <col min="11007" max="11007" width="7.58203125" style="139" customWidth="1"/>
    <col min="11008" max="11008" width="9" style="139" customWidth="1"/>
    <col min="11009" max="11254" width="9" style="139"/>
    <col min="11255" max="11255" width="20.08203125" style="139" customWidth="1"/>
    <col min="11256" max="11256" width="9.58203125" style="139" customWidth="1"/>
    <col min="11257" max="11257" width="8.58203125" style="139" customWidth="1"/>
    <col min="11258" max="11258" width="8.83203125" style="139" customWidth="1"/>
    <col min="11259" max="11261" width="7.58203125" style="139" customWidth="1"/>
    <col min="11262" max="11262" width="8.08203125" style="139" customWidth="1"/>
    <col min="11263" max="11263" width="7.58203125" style="139" customWidth="1"/>
    <col min="11264" max="11264" width="9" style="139" customWidth="1"/>
    <col min="11265" max="11510" width="9" style="139"/>
    <col min="11511" max="11511" width="20.08203125" style="139" customWidth="1"/>
    <col min="11512" max="11512" width="9.58203125" style="139" customWidth="1"/>
    <col min="11513" max="11513" width="8.58203125" style="139" customWidth="1"/>
    <col min="11514" max="11514" width="8.83203125" style="139" customWidth="1"/>
    <col min="11515" max="11517" width="7.58203125" style="139" customWidth="1"/>
    <col min="11518" max="11518" width="8.08203125" style="139" customWidth="1"/>
    <col min="11519" max="11519" width="7.58203125" style="139" customWidth="1"/>
    <col min="11520" max="11520" width="9" style="139" customWidth="1"/>
    <col min="11521" max="11766" width="9" style="139"/>
    <col min="11767" max="11767" width="20.08203125" style="139" customWidth="1"/>
    <col min="11768" max="11768" width="9.58203125" style="139" customWidth="1"/>
    <col min="11769" max="11769" width="8.58203125" style="139" customWidth="1"/>
    <col min="11770" max="11770" width="8.83203125" style="139" customWidth="1"/>
    <col min="11771" max="11773" width="7.58203125" style="139" customWidth="1"/>
    <col min="11774" max="11774" width="8.08203125" style="139" customWidth="1"/>
    <col min="11775" max="11775" width="7.58203125" style="139" customWidth="1"/>
    <col min="11776" max="11776" width="9" style="139" customWidth="1"/>
    <col min="11777" max="12022" width="9" style="139"/>
    <col min="12023" max="12023" width="20.08203125" style="139" customWidth="1"/>
    <col min="12024" max="12024" width="9.58203125" style="139" customWidth="1"/>
    <col min="12025" max="12025" width="8.58203125" style="139" customWidth="1"/>
    <col min="12026" max="12026" width="8.83203125" style="139" customWidth="1"/>
    <col min="12027" max="12029" width="7.58203125" style="139" customWidth="1"/>
    <col min="12030" max="12030" width="8.08203125" style="139" customWidth="1"/>
    <col min="12031" max="12031" width="7.58203125" style="139" customWidth="1"/>
    <col min="12032" max="12032" width="9" style="139" customWidth="1"/>
    <col min="12033" max="12278" width="9" style="139"/>
    <col min="12279" max="12279" width="20.08203125" style="139" customWidth="1"/>
    <col min="12280" max="12280" width="9.58203125" style="139" customWidth="1"/>
    <col min="12281" max="12281" width="8.58203125" style="139" customWidth="1"/>
    <col min="12282" max="12282" width="8.83203125" style="139" customWidth="1"/>
    <col min="12283" max="12285" width="7.58203125" style="139" customWidth="1"/>
    <col min="12286" max="12286" width="8.08203125" style="139" customWidth="1"/>
    <col min="12287" max="12287" width="7.58203125" style="139" customWidth="1"/>
    <col min="12288" max="12288" width="9" style="139" customWidth="1"/>
    <col min="12289" max="12534" width="9" style="139"/>
    <col min="12535" max="12535" width="20.08203125" style="139" customWidth="1"/>
    <col min="12536" max="12536" width="9.58203125" style="139" customWidth="1"/>
    <col min="12537" max="12537" width="8.58203125" style="139" customWidth="1"/>
    <col min="12538" max="12538" width="8.83203125" style="139" customWidth="1"/>
    <col min="12539" max="12541" width="7.58203125" style="139" customWidth="1"/>
    <col min="12542" max="12542" width="8.08203125" style="139" customWidth="1"/>
    <col min="12543" max="12543" width="7.58203125" style="139" customWidth="1"/>
    <col min="12544" max="12544" width="9" style="139" customWidth="1"/>
    <col min="12545" max="12790" width="9" style="139"/>
    <col min="12791" max="12791" width="20.08203125" style="139" customWidth="1"/>
    <col min="12792" max="12792" width="9.58203125" style="139" customWidth="1"/>
    <col min="12793" max="12793" width="8.58203125" style="139" customWidth="1"/>
    <col min="12794" max="12794" width="8.83203125" style="139" customWidth="1"/>
    <col min="12795" max="12797" width="7.58203125" style="139" customWidth="1"/>
    <col min="12798" max="12798" width="8.08203125" style="139" customWidth="1"/>
    <col min="12799" max="12799" width="7.58203125" style="139" customWidth="1"/>
    <col min="12800" max="12800" width="9" style="139" customWidth="1"/>
    <col min="12801" max="13046" width="9" style="139"/>
    <col min="13047" max="13047" width="20.08203125" style="139" customWidth="1"/>
    <col min="13048" max="13048" width="9.58203125" style="139" customWidth="1"/>
    <col min="13049" max="13049" width="8.58203125" style="139" customWidth="1"/>
    <col min="13050" max="13050" width="8.83203125" style="139" customWidth="1"/>
    <col min="13051" max="13053" width="7.58203125" style="139" customWidth="1"/>
    <col min="13054" max="13054" width="8.08203125" style="139" customWidth="1"/>
    <col min="13055" max="13055" width="7.58203125" style="139" customWidth="1"/>
    <col min="13056" max="13056" width="9" style="139" customWidth="1"/>
    <col min="13057" max="13302" width="9" style="139"/>
    <col min="13303" max="13303" width="20.08203125" style="139" customWidth="1"/>
    <col min="13304" max="13304" width="9.58203125" style="139" customWidth="1"/>
    <col min="13305" max="13305" width="8.58203125" style="139" customWidth="1"/>
    <col min="13306" max="13306" width="8.83203125" style="139" customWidth="1"/>
    <col min="13307" max="13309" width="7.58203125" style="139" customWidth="1"/>
    <col min="13310" max="13310" width="8.08203125" style="139" customWidth="1"/>
    <col min="13311" max="13311" width="7.58203125" style="139" customWidth="1"/>
    <col min="13312" max="13312" width="9" style="139" customWidth="1"/>
    <col min="13313" max="13558" width="9" style="139"/>
    <col min="13559" max="13559" width="20.08203125" style="139" customWidth="1"/>
    <col min="13560" max="13560" width="9.58203125" style="139" customWidth="1"/>
    <col min="13561" max="13561" width="8.58203125" style="139" customWidth="1"/>
    <col min="13562" max="13562" width="8.83203125" style="139" customWidth="1"/>
    <col min="13563" max="13565" width="7.58203125" style="139" customWidth="1"/>
    <col min="13566" max="13566" width="8.08203125" style="139" customWidth="1"/>
    <col min="13567" max="13567" width="7.58203125" style="139" customWidth="1"/>
    <col min="13568" max="13568" width="9" style="139" customWidth="1"/>
    <col min="13569" max="13814" width="9" style="139"/>
    <col min="13815" max="13815" width="20.08203125" style="139" customWidth="1"/>
    <col min="13816" max="13816" width="9.58203125" style="139" customWidth="1"/>
    <col min="13817" max="13817" width="8.58203125" style="139" customWidth="1"/>
    <col min="13818" max="13818" width="8.83203125" style="139" customWidth="1"/>
    <col min="13819" max="13821" width="7.58203125" style="139" customWidth="1"/>
    <col min="13822" max="13822" width="8.08203125" style="139" customWidth="1"/>
    <col min="13823" max="13823" width="7.58203125" style="139" customWidth="1"/>
    <col min="13824" max="13824" width="9" style="139" customWidth="1"/>
    <col min="13825" max="14070" width="9" style="139"/>
    <col min="14071" max="14071" width="20.08203125" style="139" customWidth="1"/>
    <col min="14072" max="14072" width="9.58203125" style="139" customWidth="1"/>
    <col min="14073" max="14073" width="8.58203125" style="139" customWidth="1"/>
    <col min="14074" max="14074" width="8.83203125" style="139" customWidth="1"/>
    <col min="14075" max="14077" width="7.58203125" style="139" customWidth="1"/>
    <col min="14078" max="14078" width="8.08203125" style="139" customWidth="1"/>
    <col min="14079" max="14079" width="7.58203125" style="139" customWidth="1"/>
    <col min="14080" max="14080" width="9" style="139" customWidth="1"/>
    <col min="14081" max="14326" width="9" style="139"/>
    <col min="14327" max="14327" width="20.08203125" style="139" customWidth="1"/>
    <col min="14328" max="14328" width="9.58203125" style="139" customWidth="1"/>
    <col min="14329" max="14329" width="8.58203125" style="139" customWidth="1"/>
    <col min="14330" max="14330" width="8.83203125" style="139" customWidth="1"/>
    <col min="14331" max="14333" width="7.58203125" style="139" customWidth="1"/>
    <col min="14334" max="14334" width="8.08203125" style="139" customWidth="1"/>
    <col min="14335" max="14335" width="7.58203125" style="139" customWidth="1"/>
    <col min="14336" max="14336" width="9" style="139" customWidth="1"/>
    <col min="14337" max="14582" width="9" style="139"/>
    <col min="14583" max="14583" width="20.08203125" style="139" customWidth="1"/>
    <col min="14584" max="14584" width="9.58203125" style="139" customWidth="1"/>
    <col min="14585" max="14585" width="8.58203125" style="139" customWidth="1"/>
    <col min="14586" max="14586" width="8.83203125" style="139" customWidth="1"/>
    <col min="14587" max="14589" width="7.58203125" style="139" customWidth="1"/>
    <col min="14590" max="14590" width="8.08203125" style="139" customWidth="1"/>
    <col min="14591" max="14591" width="7.58203125" style="139" customWidth="1"/>
    <col min="14592" max="14592" width="9" style="139" customWidth="1"/>
    <col min="14593" max="14838" width="9" style="139"/>
    <col min="14839" max="14839" width="20.08203125" style="139" customWidth="1"/>
    <col min="14840" max="14840" width="9.58203125" style="139" customWidth="1"/>
    <col min="14841" max="14841" width="8.58203125" style="139" customWidth="1"/>
    <col min="14842" max="14842" width="8.83203125" style="139" customWidth="1"/>
    <col min="14843" max="14845" width="7.58203125" style="139" customWidth="1"/>
    <col min="14846" max="14846" width="8.08203125" style="139" customWidth="1"/>
    <col min="14847" max="14847" width="7.58203125" style="139" customWidth="1"/>
    <col min="14848" max="14848" width="9" style="139" customWidth="1"/>
    <col min="14849" max="15094" width="9" style="139"/>
    <col min="15095" max="15095" width="20.08203125" style="139" customWidth="1"/>
    <col min="15096" max="15096" width="9.58203125" style="139" customWidth="1"/>
    <col min="15097" max="15097" width="8.58203125" style="139" customWidth="1"/>
    <col min="15098" max="15098" width="8.83203125" style="139" customWidth="1"/>
    <col min="15099" max="15101" width="7.58203125" style="139" customWidth="1"/>
    <col min="15102" max="15102" width="8.08203125" style="139" customWidth="1"/>
    <col min="15103" max="15103" width="7.58203125" style="139" customWidth="1"/>
    <col min="15104" max="15104" width="9" style="139" customWidth="1"/>
    <col min="15105" max="15350" width="9" style="139"/>
    <col min="15351" max="15351" width="20.08203125" style="139" customWidth="1"/>
    <col min="15352" max="15352" width="9.58203125" style="139" customWidth="1"/>
    <col min="15353" max="15353" width="8.58203125" style="139" customWidth="1"/>
    <col min="15354" max="15354" width="8.83203125" style="139" customWidth="1"/>
    <col min="15355" max="15357" width="7.58203125" style="139" customWidth="1"/>
    <col min="15358" max="15358" width="8.08203125" style="139" customWidth="1"/>
    <col min="15359" max="15359" width="7.58203125" style="139" customWidth="1"/>
    <col min="15360" max="15360" width="9" style="139" customWidth="1"/>
    <col min="15361" max="15606" width="9" style="139"/>
    <col min="15607" max="15607" width="20.08203125" style="139" customWidth="1"/>
    <col min="15608" max="15608" width="9.58203125" style="139" customWidth="1"/>
    <col min="15609" max="15609" width="8.58203125" style="139" customWidth="1"/>
    <col min="15610" max="15610" width="8.83203125" style="139" customWidth="1"/>
    <col min="15611" max="15613" width="7.58203125" style="139" customWidth="1"/>
    <col min="15614" max="15614" width="8.08203125" style="139" customWidth="1"/>
    <col min="15615" max="15615" width="7.58203125" style="139" customWidth="1"/>
    <col min="15616" max="15616" width="9" style="139" customWidth="1"/>
    <col min="15617" max="15862" width="9" style="139"/>
    <col min="15863" max="15863" width="20.08203125" style="139" customWidth="1"/>
    <col min="15864" max="15864" width="9.58203125" style="139" customWidth="1"/>
    <col min="15865" max="15865" width="8.58203125" style="139" customWidth="1"/>
    <col min="15866" max="15866" width="8.83203125" style="139" customWidth="1"/>
    <col min="15867" max="15869" width="7.58203125" style="139" customWidth="1"/>
    <col min="15870" max="15870" width="8.08203125" style="139" customWidth="1"/>
    <col min="15871" max="15871" width="7.58203125" style="139" customWidth="1"/>
    <col min="15872" max="15872" width="9" style="139" customWidth="1"/>
    <col min="15873" max="16118" width="9" style="139"/>
    <col min="16119" max="16119" width="20.08203125" style="139" customWidth="1"/>
    <col min="16120" max="16120" width="9.58203125" style="139" customWidth="1"/>
    <col min="16121" max="16121" width="8.58203125" style="139" customWidth="1"/>
    <col min="16122" max="16122" width="8.83203125" style="139" customWidth="1"/>
    <col min="16123" max="16125" width="7.58203125" style="139" customWidth="1"/>
    <col min="16126" max="16126" width="8.08203125" style="139" customWidth="1"/>
    <col min="16127" max="16127" width="7.58203125" style="139" customWidth="1"/>
    <col min="16128" max="16128" width="9" style="139" customWidth="1"/>
    <col min="16129" max="16384" width="9" style="139"/>
  </cols>
  <sheetData>
    <row r="1" spans="1:16" ht="23.15" customHeight="1">
      <c r="A1" s="140" t="s">
        <v>150</v>
      </c>
    </row>
    <row r="2" spans="1:16" ht="32.5" customHeight="1">
      <c r="A2" s="195" t="s">
        <v>13</v>
      </c>
      <c r="B2" s="195"/>
      <c r="C2" s="195"/>
      <c r="D2" s="195"/>
    </row>
    <row r="3" spans="1:16" ht="23.5" customHeight="1">
      <c r="D3" s="2" t="s">
        <v>59</v>
      </c>
    </row>
    <row r="4" spans="1:16" ht="48.65" customHeight="1">
      <c r="A4" s="141" t="s">
        <v>60</v>
      </c>
      <c r="B4" s="93" t="s">
        <v>61</v>
      </c>
      <c r="C4" s="74" t="s">
        <v>62</v>
      </c>
      <c r="D4" s="74" t="s">
        <v>63</v>
      </c>
    </row>
    <row r="5" spans="1:16" ht="24.65" customHeight="1">
      <c r="A5" s="142" t="s">
        <v>151</v>
      </c>
      <c r="B5" s="143">
        <v>136121</v>
      </c>
      <c r="C5" s="143">
        <v>116676</v>
      </c>
      <c r="D5" s="136">
        <f t="shared" ref="D5:D7" si="0">B5/C5</f>
        <v>1.1667000000000001</v>
      </c>
      <c r="E5" s="147"/>
      <c r="F5" s="148"/>
      <c r="G5" s="148"/>
      <c r="H5" s="148"/>
      <c r="I5" s="148"/>
      <c r="J5" s="148"/>
      <c r="K5" s="148"/>
    </row>
    <row r="6" spans="1:16" ht="24.65" customHeight="1">
      <c r="A6" s="142" t="s">
        <v>152</v>
      </c>
      <c r="B6" s="143">
        <v>228003</v>
      </c>
      <c r="C6" s="143">
        <v>133894</v>
      </c>
      <c r="D6" s="136">
        <f t="shared" si="0"/>
        <v>1.7029000000000001</v>
      </c>
      <c r="E6" s="147"/>
      <c r="F6" s="148"/>
      <c r="G6" s="148"/>
      <c r="H6" s="148"/>
      <c r="I6" s="148"/>
      <c r="J6" s="148"/>
      <c r="K6" s="148"/>
      <c r="L6" s="150"/>
      <c r="M6" s="150"/>
      <c r="N6" s="150"/>
      <c r="O6" s="150"/>
      <c r="P6" s="150"/>
    </row>
    <row r="7" spans="1:16" ht="24.65" customHeight="1">
      <c r="A7" s="142" t="s">
        <v>153</v>
      </c>
      <c r="B7" s="143">
        <v>8411</v>
      </c>
      <c r="C7" s="143">
        <v>7094</v>
      </c>
      <c r="D7" s="136">
        <f t="shared" si="0"/>
        <v>1.1856</v>
      </c>
      <c r="E7" s="147"/>
      <c r="F7" s="148"/>
      <c r="G7" s="148"/>
      <c r="H7" s="148"/>
      <c r="I7" s="148"/>
      <c r="J7" s="148"/>
      <c r="K7" s="148"/>
    </row>
    <row r="8" spans="1:16" ht="24.65" customHeight="1">
      <c r="A8" s="142" t="s">
        <v>154</v>
      </c>
      <c r="B8" s="143"/>
      <c r="C8" s="143"/>
      <c r="D8" s="144"/>
      <c r="E8" s="147"/>
      <c r="F8" s="148"/>
      <c r="G8" s="148"/>
      <c r="H8" s="148"/>
      <c r="I8" s="148"/>
      <c r="J8" s="148"/>
      <c r="K8" s="148"/>
    </row>
    <row r="9" spans="1:16" ht="24.65" customHeight="1">
      <c r="A9" s="142" t="s">
        <v>155</v>
      </c>
      <c r="B9" s="143">
        <v>106725</v>
      </c>
      <c r="C9" s="143">
        <v>132230</v>
      </c>
      <c r="D9" s="136">
        <f t="shared" ref="D9:D11" si="1">B9/C9</f>
        <v>0.80710000000000004</v>
      </c>
      <c r="E9" s="147"/>
      <c r="F9" s="148"/>
      <c r="G9" s="149"/>
      <c r="H9" s="148"/>
      <c r="I9" s="148"/>
      <c r="J9" s="148"/>
      <c r="K9" s="148"/>
    </row>
    <row r="10" spans="1:16" ht="24.65" customHeight="1">
      <c r="A10" s="142" t="s">
        <v>156</v>
      </c>
      <c r="B10" s="143"/>
      <c r="C10" s="143">
        <v>30584</v>
      </c>
      <c r="D10" s="136">
        <f t="shared" si="1"/>
        <v>0</v>
      </c>
      <c r="E10" s="147"/>
      <c r="F10" s="148"/>
      <c r="G10" s="148"/>
      <c r="H10" s="148"/>
      <c r="I10" s="148"/>
      <c r="J10" s="148"/>
      <c r="K10" s="148"/>
    </row>
    <row r="11" spans="1:16" ht="24.65" customHeight="1">
      <c r="A11" s="142" t="s">
        <v>157</v>
      </c>
      <c r="B11" s="143">
        <v>17788</v>
      </c>
      <c r="C11" s="143">
        <v>18198</v>
      </c>
      <c r="D11" s="136">
        <f t="shared" si="1"/>
        <v>0.97750000000000004</v>
      </c>
      <c r="E11" s="147"/>
      <c r="F11" s="148"/>
      <c r="G11" s="148"/>
      <c r="H11" s="148"/>
      <c r="I11" s="148"/>
      <c r="J11" s="148"/>
      <c r="K11" s="148"/>
    </row>
    <row r="12" spans="1:16" ht="24.65" customHeight="1">
      <c r="A12" s="142" t="s">
        <v>158</v>
      </c>
      <c r="B12" s="143"/>
      <c r="C12" s="143"/>
      <c r="D12" s="144"/>
      <c r="E12" s="147"/>
      <c r="F12" s="148"/>
      <c r="G12" s="148"/>
      <c r="H12" s="148"/>
      <c r="I12" s="148"/>
      <c r="J12" s="148"/>
      <c r="K12" s="148"/>
    </row>
    <row r="13" spans="1:16" ht="24.65" customHeight="1">
      <c r="A13" s="142" t="s">
        <v>159</v>
      </c>
      <c r="B13" s="143">
        <v>30309</v>
      </c>
      <c r="C13" s="143">
        <v>34598</v>
      </c>
      <c r="D13" s="136">
        <f t="shared" ref="D13:D15" si="2">B13/C13</f>
        <v>0.876</v>
      </c>
      <c r="E13" s="147"/>
      <c r="F13" s="148"/>
      <c r="G13" s="148"/>
      <c r="H13" s="148"/>
      <c r="I13" s="148"/>
      <c r="J13" s="148"/>
      <c r="K13" s="148"/>
    </row>
    <row r="14" spans="1:16" ht="24.65" customHeight="1">
      <c r="A14" s="142" t="s">
        <v>160</v>
      </c>
      <c r="B14" s="143">
        <v>175030</v>
      </c>
      <c r="C14" s="143">
        <v>140792</v>
      </c>
      <c r="D14" s="136">
        <f t="shared" si="2"/>
        <v>1.2432000000000001</v>
      </c>
      <c r="E14" s="147"/>
      <c r="F14" s="148"/>
      <c r="G14" s="148"/>
      <c r="H14" s="148"/>
      <c r="I14" s="148"/>
      <c r="J14" s="148"/>
      <c r="K14" s="148"/>
    </row>
    <row r="15" spans="1:16" ht="24.65" customHeight="1">
      <c r="A15" s="142" t="s">
        <v>161</v>
      </c>
      <c r="B15" s="143">
        <v>22387</v>
      </c>
      <c r="C15" s="143">
        <v>21350</v>
      </c>
      <c r="D15" s="136">
        <f t="shared" si="2"/>
        <v>1.0486</v>
      </c>
      <c r="E15" s="147"/>
      <c r="F15" s="148"/>
      <c r="G15" s="148"/>
      <c r="H15" s="148"/>
      <c r="I15" s="148"/>
      <c r="J15" s="148"/>
      <c r="K15" s="148"/>
    </row>
    <row r="16" spans="1:16" ht="24.65" customHeight="1">
      <c r="A16" s="142" t="s">
        <v>162</v>
      </c>
      <c r="B16" s="143"/>
      <c r="C16" s="143"/>
      <c r="D16" s="144"/>
      <c r="E16" s="147"/>
      <c r="F16" s="148"/>
      <c r="G16" s="148"/>
      <c r="H16" s="148"/>
      <c r="I16" s="148"/>
      <c r="J16" s="148"/>
      <c r="K16" s="148"/>
    </row>
    <row r="17" spans="1:11" ht="24.65" customHeight="1">
      <c r="A17" s="142" t="s">
        <v>163</v>
      </c>
      <c r="B17" s="143"/>
      <c r="C17" s="143"/>
      <c r="D17" s="144"/>
      <c r="E17" s="147"/>
      <c r="F17" s="148"/>
      <c r="G17" s="148"/>
      <c r="H17" s="148"/>
      <c r="I17" s="148"/>
      <c r="J17" s="148"/>
      <c r="K17" s="148"/>
    </row>
    <row r="18" spans="1:11" ht="24.65" customHeight="1">
      <c r="A18" s="142" t="s">
        <v>164</v>
      </c>
      <c r="B18" s="143">
        <v>4000</v>
      </c>
      <c r="C18" s="143">
        <v>4200</v>
      </c>
      <c r="D18" s="136">
        <f t="shared" ref="D18:D20" si="3">B18/C18</f>
        <v>0.95240000000000002</v>
      </c>
      <c r="E18" s="147"/>
      <c r="F18" s="148"/>
      <c r="G18" s="148"/>
      <c r="H18" s="148"/>
      <c r="I18" s="148"/>
      <c r="J18" s="148"/>
      <c r="K18" s="148"/>
    </row>
    <row r="19" spans="1:11" ht="24.65" customHeight="1">
      <c r="A19" s="142" t="s">
        <v>165</v>
      </c>
      <c r="B19" s="143">
        <v>28402</v>
      </c>
      <c r="C19" s="143">
        <v>8135</v>
      </c>
      <c r="D19" s="136">
        <f t="shared" si="3"/>
        <v>3.4912999999999998</v>
      </c>
      <c r="E19" s="147"/>
      <c r="F19" s="148"/>
      <c r="G19" s="148"/>
      <c r="H19" s="148"/>
      <c r="I19" s="148"/>
      <c r="J19" s="148"/>
      <c r="K19" s="148"/>
    </row>
    <row r="20" spans="1:11" ht="24.65" customHeight="1">
      <c r="A20" s="145" t="s">
        <v>149</v>
      </c>
      <c r="B20" s="146">
        <f>SUM(B5:B19)</f>
        <v>757176</v>
      </c>
      <c r="C20" s="146">
        <f>SUM(C5:C19)</f>
        <v>647751</v>
      </c>
      <c r="D20" s="136">
        <f t="shared" si="3"/>
        <v>1.1689000000000001</v>
      </c>
    </row>
  </sheetData>
  <mergeCells count="1">
    <mergeCell ref="A2:D2"/>
  </mergeCells>
  <phoneticPr fontId="80" type="noConversion"/>
  <pageMargins left="0.70866141732283505" right="0.70866141732283505" top="0.74803149606299202" bottom="0.74803149606299202" header="0.31496062992126" footer="0.31496062992126"/>
  <pageSetup paperSize="9" scale="97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86"/>
  <sheetViews>
    <sheetView workbookViewId="0">
      <selection activeCell="B45" sqref="B45"/>
    </sheetView>
  </sheetViews>
  <sheetFormatPr defaultColWidth="9" defaultRowHeight="12"/>
  <cols>
    <col min="1" max="1" width="38.75" style="127" customWidth="1"/>
    <col min="2" max="2" width="19.75" style="127" customWidth="1"/>
    <col min="3" max="3" width="14.58203125" style="127" customWidth="1"/>
    <col min="4" max="4" width="16.25" style="127" customWidth="1"/>
    <col min="5" max="16384" width="9" style="127"/>
  </cols>
  <sheetData>
    <row r="1" spans="1:7" ht="18.649999999999999" customHeight="1">
      <c r="A1" s="128" t="s">
        <v>166</v>
      </c>
    </row>
    <row r="2" spans="1:7" ht="23.5">
      <c r="A2" s="196" t="s">
        <v>15</v>
      </c>
      <c r="B2" s="196"/>
      <c r="C2" s="196"/>
      <c r="D2" s="196"/>
    </row>
    <row r="3" spans="1:7" ht="21" customHeight="1">
      <c r="A3" s="129"/>
      <c r="D3" s="130" t="s">
        <v>59</v>
      </c>
    </row>
    <row r="4" spans="1:7" ht="43.5" customHeight="1">
      <c r="A4" s="131" t="s">
        <v>60</v>
      </c>
      <c r="B4" s="93" t="s">
        <v>61</v>
      </c>
      <c r="C4" s="74" t="s">
        <v>62</v>
      </c>
      <c r="D4" s="74" t="s">
        <v>63</v>
      </c>
    </row>
    <row r="5" spans="1:7" s="125" customFormat="1" ht="18" customHeight="1">
      <c r="A5" s="132" t="s">
        <v>151</v>
      </c>
      <c r="B5" s="133">
        <f>SUM(B6:B9)</f>
        <v>127591</v>
      </c>
      <c r="C5" s="133">
        <f>SUM(C6:C9)</f>
        <v>110266</v>
      </c>
      <c r="D5" s="108">
        <f>B5/C5</f>
        <v>1.1571</v>
      </c>
    </row>
    <row r="6" spans="1:7" ht="18" customHeight="1">
      <c r="A6" s="134" t="s">
        <v>167</v>
      </c>
      <c r="B6" s="135">
        <v>87345</v>
      </c>
      <c r="C6" s="135">
        <v>74148</v>
      </c>
      <c r="D6" s="136">
        <f t="shared" ref="D6:D38" si="0">B6/C6</f>
        <v>1.1779999999999999</v>
      </c>
    </row>
    <row r="7" spans="1:7" ht="18" customHeight="1">
      <c r="A7" s="134" t="s">
        <v>168</v>
      </c>
      <c r="B7" s="135">
        <v>25243</v>
      </c>
      <c r="C7" s="135">
        <v>20792</v>
      </c>
      <c r="D7" s="136">
        <f t="shared" si="0"/>
        <v>1.2141</v>
      </c>
    </row>
    <row r="8" spans="1:7" ht="18" customHeight="1">
      <c r="A8" s="134" t="s">
        <v>169</v>
      </c>
      <c r="B8" s="135">
        <v>10580</v>
      </c>
      <c r="C8" s="135">
        <v>10271</v>
      </c>
      <c r="D8" s="136">
        <f t="shared" si="0"/>
        <v>1.0301</v>
      </c>
    </row>
    <row r="9" spans="1:7" ht="18" customHeight="1">
      <c r="A9" s="134" t="s">
        <v>170</v>
      </c>
      <c r="B9" s="135">
        <v>4423</v>
      </c>
      <c r="C9" s="135">
        <v>5055</v>
      </c>
      <c r="D9" s="136">
        <f t="shared" si="0"/>
        <v>0.875</v>
      </c>
      <c r="G9" s="137"/>
    </row>
    <row r="10" spans="1:7" s="125" customFormat="1" ht="18" customHeight="1">
      <c r="A10" s="132" t="s">
        <v>152</v>
      </c>
      <c r="B10" s="133">
        <f>SUM(B11:B20)</f>
        <v>11536</v>
      </c>
      <c r="C10" s="133">
        <f>SUM(C11:C20)</f>
        <v>10855</v>
      </c>
      <c r="D10" s="108">
        <f t="shared" si="0"/>
        <v>1.0627</v>
      </c>
    </row>
    <row r="11" spans="1:7" ht="18" customHeight="1">
      <c r="A11" s="134" t="s">
        <v>171</v>
      </c>
      <c r="B11" s="135">
        <v>8182</v>
      </c>
      <c r="C11" s="135">
        <v>8097</v>
      </c>
      <c r="D11" s="136">
        <f t="shared" si="0"/>
        <v>1.0105</v>
      </c>
    </row>
    <row r="12" spans="1:7" ht="18" customHeight="1">
      <c r="A12" s="134" t="s">
        <v>172</v>
      </c>
      <c r="B12" s="135">
        <v>76</v>
      </c>
      <c r="C12" s="135">
        <v>82</v>
      </c>
      <c r="D12" s="136">
        <f t="shared" si="0"/>
        <v>0.92679999999999996</v>
      </c>
    </row>
    <row r="13" spans="1:7" ht="18" customHeight="1">
      <c r="A13" s="134" t="s">
        <v>173</v>
      </c>
      <c r="B13" s="135">
        <v>263</v>
      </c>
      <c r="C13" s="135">
        <v>147</v>
      </c>
      <c r="D13" s="136">
        <f t="shared" si="0"/>
        <v>1.7890999999999999</v>
      </c>
    </row>
    <row r="14" spans="1:7" ht="18" customHeight="1">
      <c r="A14" s="134" t="s">
        <v>174</v>
      </c>
      <c r="B14" s="135">
        <v>49</v>
      </c>
      <c r="C14" s="135">
        <v>63</v>
      </c>
      <c r="D14" s="136">
        <f t="shared" si="0"/>
        <v>0.77780000000000005</v>
      </c>
    </row>
    <row r="15" spans="1:7" ht="18" customHeight="1">
      <c r="A15" s="134" t="s">
        <v>175</v>
      </c>
      <c r="B15" s="135">
        <v>337</v>
      </c>
      <c r="C15" s="135">
        <v>707</v>
      </c>
      <c r="D15" s="136">
        <f t="shared" si="0"/>
        <v>0.47670000000000001</v>
      </c>
    </row>
    <row r="16" spans="1:7" ht="18" customHeight="1">
      <c r="A16" s="134" t="s">
        <v>176</v>
      </c>
      <c r="B16" s="135">
        <v>486</v>
      </c>
      <c r="C16" s="135">
        <v>470</v>
      </c>
      <c r="D16" s="136">
        <f t="shared" si="0"/>
        <v>1.034</v>
      </c>
    </row>
    <row r="17" spans="1:4" ht="18" customHeight="1">
      <c r="A17" s="134" t="s">
        <v>177</v>
      </c>
      <c r="B17" s="135"/>
      <c r="C17" s="135"/>
      <c r="D17" s="136"/>
    </row>
    <row r="18" spans="1:4" ht="18" customHeight="1">
      <c r="A18" s="134" t="s">
        <v>178</v>
      </c>
      <c r="B18" s="135">
        <v>861</v>
      </c>
      <c r="C18" s="135">
        <v>879</v>
      </c>
      <c r="D18" s="136">
        <f t="shared" si="0"/>
        <v>0.97950000000000004</v>
      </c>
    </row>
    <row r="19" spans="1:4" ht="18" customHeight="1">
      <c r="A19" s="134" t="s">
        <v>179</v>
      </c>
      <c r="B19" s="135">
        <v>250</v>
      </c>
      <c r="C19" s="135">
        <v>281</v>
      </c>
      <c r="D19" s="136">
        <f t="shared" si="0"/>
        <v>0.88970000000000005</v>
      </c>
    </row>
    <row r="20" spans="1:4" ht="18" customHeight="1">
      <c r="A20" s="134" t="s">
        <v>180</v>
      </c>
      <c r="B20" s="135">
        <v>1032</v>
      </c>
      <c r="C20" s="135">
        <v>129</v>
      </c>
      <c r="D20" s="136">
        <f t="shared" si="0"/>
        <v>8</v>
      </c>
    </row>
    <row r="21" spans="1:4" s="125" customFormat="1" ht="18" customHeight="1">
      <c r="A21" s="132" t="s">
        <v>153</v>
      </c>
      <c r="B21" s="133">
        <f>SUM(B22:B28)</f>
        <v>544</v>
      </c>
      <c r="C21" s="133">
        <f>SUM(C22:C28)</f>
        <v>501</v>
      </c>
      <c r="D21" s="108">
        <f t="shared" si="0"/>
        <v>1.0858000000000001</v>
      </c>
    </row>
    <row r="22" spans="1:4" ht="18" customHeight="1">
      <c r="A22" s="134" t="s">
        <v>181</v>
      </c>
      <c r="B22" s="135"/>
      <c r="C22" s="135"/>
      <c r="D22" s="136"/>
    </row>
    <row r="23" spans="1:4" ht="18" customHeight="1">
      <c r="A23" s="134" t="s">
        <v>182</v>
      </c>
      <c r="B23" s="135"/>
      <c r="C23" s="135"/>
      <c r="D23" s="136"/>
    </row>
    <row r="24" spans="1:4" ht="18" customHeight="1">
      <c r="A24" s="134" t="s">
        <v>183</v>
      </c>
      <c r="B24" s="135">
        <v>324</v>
      </c>
      <c r="C24" s="135">
        <v>298</v>
      </c>
      <c r="D24" s="136">
        <f t="shared" si="0"/>
        <v>1.0871999999999999</v>
      </c>
    </row>
    <row r="25" spans="1:4" ht="18" customHeight="1">
      <c r="A25" s="134" t="s">
        <v>184</v>
      </c>
      <c r="B25" s="135"/>
      <c r="C25" s="135"/>
      <c r="D25" s="136"/>
    </row>
    <row r="26" spans="1:4" ht="18" customHeight="1">
      <c r="A26" s="134" t="s">
        <v>185</v>
      </c>
      <c r="B26" s="135">
        <v>220</v>
      </c>
      <c r="C26" s="135">
        <v>203</v>
      </c>
      <c r="D26" s="136">
        <f t="shared" si="0"/>
        <v>1.0837000000000001</v>
      </c>
    </row>
    <row r="27" spans="1:4" ht="18" customHeight="1">
      <c r="A27" s="134" t="s">
        <v>186</v>
      </c>
      <c r="B27" s="135"/>
      <c r="C27" s="135"/>
      <c r="D27" s="136"/>
    </row>
    <row r="28" spans="1:4" ht="18" customHeight="1">
      <c r="A28" s="134" t="s">
        <v>187</v>
      </c>
      <c r="B28" s="135"/>
      <c r="C28" s="135"/>
      <c r="D28" s="136"/>
    </row>
    <row r="29" spans="1:4" s="125" customFormat="1" ht="18" customHeight="1">
      <c r="A29" s="132" t="s">
        <v>154</v>
      </c>
      <c r="B29" s="133">
        <f>SUM(B30:B35)</f>
        <v>0</v>
      </c>
      <c r="C29" s="133">
        <f>SUM(C30:C35)</f>
        <v>0</v>
      </c>
      <c r="D29" s="108"/>
    </row>
    <row r="30" spans="1:4" ht="18" customHeight="1">
      <c r="A30" s="134" t="s">
        <v>181</v>
      </c>
      <c r="B30" s="135"/>
      <c r="C30" s="135"/>
      <c r="D30" s="136"/>
    </row>
    <row r="31" spans="1:4" ht="18" customHeight="1">
      <c r="A31" s="134" t="s">
        <v>182</v>
      </c>
      <c r="B31" s="135"/>
      <c r="C31" s="135"/>
      <c r="D31" s="136"/>
    </row>
    <row r="32" spans="1:4" ht="18" customHeight="1">
      <c r="A32" s="134" t="s">
        <v>183</v>
      </c>
      <c r="B32" s="135"/>
      <c r="C32" s="135"/>
      <c r="D32" s="136"/>
    </row>
    <row r="33" spans="1:4" ht="18" customHeight="1">
      <c r="A33" s="134" t="s">
        <v>185</v>
      </c>
      <c r="B33" s="135"/>
      <c r="C33" s="135"/>
      <c r="D33" s="136"/>
    </row>
    <row r="34" spans="1:4" ht="18" customHeight="1">
      <c r="A34" s="134" t="s">
        <v>186</v>
      </c>
      <c r="B34" s="135"/>
      <c r="C34" s="135"/>
      <c r="D34" s="136"/>
    </row>
    <row r="35" spans="1:4" ht="18" customHeight="1">
      <c r="A35" s="134" t="s">
        <v>187</v>
      </c>
      <c r="B35" s="135"/>
      <c r="C35" s="135"/>
      <c r="D35" s="136"/>
    </row>
    <row r="36" spans="1:4" s="125" customFormat="1" ht="18" customHeight="1">
      <c r="A36" s="132" t="s">
        <v>155</v>
      </c>
      <c r="B36" s="133">
        <f>SUM(B37:B39)</f>
        <v>45354</v>
      </c>
      <c r="C36" s="133">
        <f>SUM(C37:C39)</f>
        <v>55638</v>
      </c>
      <c r="D36" s="108">
        <f t="shared" si="0"/>
        <v>0.81520000000000004</v>
      </c>
    </row>
    <row r="37" spans="1:4" ht="18" customHeight="1">
      <c r="A37" s="134" t="s">
        <v>188</v>
      </c>
      <c r="B37" s="135">
        <v>42926</v>
      </c>
      <c r="C37" s="135">
        <v>52268</v>
      </c>
      <c r="D37" s="136">
        <f t="shared" si="0"/>
        <v>0.82130000000000003</v>
      </c>
    </row>
    <row r="38" spans="1:4" ht="18" customHeight="1">
      <c r="A38" s="134" t="s">
        <v>189</v>
      </c>
      <c r="B38" s="135">
        <v>2428</v>
      </c>
      <c r="C38" s="135">
        <v>3370</v>
      </c>
      <c r="D38" s="136">
        <f t="shared" si="0"/>
        <v>0.72050000000000003</v>
      </c>
    </row>
    <row r="39" spans="1:4" ht="18" customHeight="1">
      <c r="A39" s="134" t="s">
        <v>190</v>
      </c>
      <c r="B39" s="135"/>
      <c r="C39" s="135"/>
      <c r="D39" s="136"/>
    </row>
    <row r="40" spans="1:4" s="125" customFormat="1" ht="18" customHeight="1">
      <c r="A40" s="132" t="s">
        <v>156</v>
      </c>
      <c r="B40" s="133">
        <f>SUM(B41:B42)</f>
        <v>7</v>
      </c>
      <c r="C40" s="133">
        <f>SUM(C41:C42)</f>
        <v>15</v>
      </c>
      <c r="D40" s="108">
        <f>B40/C40</f>
        <v>0.4667</v>
      </c>
    </row>
    <row r="41" spans="1:4" ht="18" customHeight="1">
      <c r="A41" s="134" t="s">
        <v>191</v>
      </c>
      <c r="B41" s="135">
        <v>7</v>
      </c>
      <c r="C41" s="135">
        <v>15</v>
      </c>
      <c r="D41" s="136">
        <f>B41/C41</f>
        <v>0.4667</v>
      </c>
    </row>
    <row r="42" spans="1:4" ht="18" customHeight="1">
      <c r="A42" s="134" t="s">
        <v>192</v>
      </c>
      <c r="B42" s="135"/>
      <c r="C42" s="135"/>
      <c r="D42" s="136"/>
    </row>
    <row r="43" spans="1:4" s="125" customFormat="1" ht="18" customHeight="1">
      <c r="A43" s="132" t="s">
        <v>157</v>
      </c>
      <c r="B43" s="133">
        <f>SUM(B44:B46)</f>
        <v>0</v>
      </c>
      <c r="C43" s="133">
        <f>SUM(C44:C46)</f>
        <v>0</v>
      </c>
      <c r="D43" s="108"/>
    </row>
    <row r="44" spans="1:4" ht="18" customHeight="1">
      <c r="A44" s="134" t="s">
        <v>193</v>
      </c>
      <c r="B44" s="135"/>
      <c r="C44" s="135"/>
      <c r="D44" s="136"/>
    </row>
    <row r="45" spans="1:4" ht="18" customHeight="1">
      <c r="A45" s="134" t="s">
        <v>194</v>
      </c>
      <c r="B45" s="135"/>
      <c r="C45" s="135"/>
      <c r="D45" s="136"/>
    </row>
    <row r="46" spans="1:4" ht="18" customHeight="1">
      <c r="A46" s="134" t="s">
        <v>195</v>
      </c>
      <c r="B46" s="135"/>
      <c r="C46" s="135"/>
      <c r="D46" s="136"/>
    </row>
    <row r="47" spans="1:4" s="125" customFormat="1" ht="18" customHeight="1">
      <c r="A47" s="132" t="s">
        <v>158</v>
      </c>
      <c r="B47" s="133">
        <f>SUM(B48:B51)</f>
        <v>0</v>
      </c>
      <c r="C47" s="133">
        <f>SUM(C48:C51)</f>
        <v>0</v>
      </c>
      <c r="D47" s="108"/>
    </row>
    <row r="48" spans="1:4" ht="18" customHeight="1">
      <c r="A48" s="134" t="s">
        <v>196</v>
      </c>
      <c r="B48" s="135"/>
      <c r="C48" s="135"/>
      <c r="D48" s="136"/>
    </row>
    <row r="49" spans="1:4" ht="18" customHeight="1">
      <c r="A49" s="134" t="s">
        <v>197</v>
      </c>
      <c r="B49" s="135"/>
      <c r="C49" s="135"/>
      <c r="D49" s="136"/>
    </row>
    <row r="50" spans="1:4" ht="18" customHeight="1">
      <c r="A50" s="134" t="s">
        <v>198</v>
      </c>
      <c r="B50" s="135"/>
      <c r="C50" s="135"/>
      <c r="D50" s="136"/>
    </row>
    <row r="51" spans="1:4" ht="18" customHeight="1">
      <c r="A51" s="134" t="s">
        <v>199</v>
      </c>
      <c r="B51" s="135"/>
      <c r="C51" s="135"/>
      <c r="D51" s="136"/>
    </row>
    <row r="52" spans="1:4" s="125" customFormat="1" ht="18" customHeight="1">
      <c r="A52" s="132" t="s">
        <v>159</v>
      </c>
      <c r="B52" s="133">
        <f>SUM(B53:B57)</f>
        <v>15589</v>
      </c>
      <c r="C52" s="133">
        <f>SUM(C53:C57)</f>
        <v>14822</v>
      </c>
      <c r="D52" s="108">
        <f>B52/C52</f>
        <v>1.0517000000000001</v>
      </c>
    </row>
    <row r="53" spans="1:4" ht="18" customHeight="1">
      <c r="A53" s="134" t="s">
        <v>200</v>
      </c>
      <c r="B53" s="135">
        <v>7</v>
      </c>
      <c r="C53" s="135">
        <v>6</v>
      </c>
      <c r="D53" s="136">
        <f>B53/C53</f>
        <v>1.1667000000000001</v>
      </c>
    </row>
    <row r="54" spans="1:4" ht="18" customHeight="1">
      <c r="A54" s="134" t="s">
        <v>201</v>
      </c>
      <c r="B54" s="135">
        <v>1686</v>
      </c>
      <c r="C54" s="135">
        <v>1672</v>
      </c>
      <c r="D54" s="136">
        <f>B54/C54</f>
        <v>1.0084</v>
      </c>
    </row>
    <row r="55" spans="1:4" ht="18" customHeight="1">
      <c r="A55" s="134" t="s">
        <v>202</v>
      </c>
      <c r="B55" s="135"/>
      <c r="C55" s="135"/>
      <c r="D55" s="136"/>
    </row>
    <row r="56" spans="1:4" ht="18" customHeight="1">
      <c r="A56" s="134" t="s">
        <v>203</v>
      </c>
      <c r="B56" s="135">
        <v>5494</v>
      </c>
      <c r="C56" s="135">
        <v>5697</v>
      </c>
      <c r="D56" s="136">
        <f>B56/C56</f>
        <v>0.96440000000000003</v>
      </c>
    </row>
    <row r="57" spans="1:4" ht="18" customHeight="1">
      <c r="A57" s="134" t="s">
        <v>204</v>
      </c>
      <c r="B57" s="135">
        <v>8402</v>
      </c>
      <c r="C57" s="135">
        <v>7447</v>
      </c>
      <c r="D57" s="136">
        <f>B57/C57</f>
        <v>1.1282000000000001</v>
      </c>
    </row>
    <row r="58" spans="1:4" s="125" customFormat="1" ht="18" customHeight="1">
      <c r="A58" s="132" t="s">
        <v>160</v>
      </c>
      <c r="B58" s="133">
        <f>SUM(B59:B61)</f>
        <v>0</v>
      </c>
      <c r="C58" s="133">
        <f>SUM(C59:C61)</f>
        <v>0</v>
      </c>
      <c r="D58" s="108"/>
    </row>
    <row r="59" spans="1:4" ht="18" customHeight="1">
      <c r="A59" s="134" t="s">
        <v>205</v>
      </c>
      <c r="B59" s="135"/>
      <c r="C59" s="135"/>
      <c r="D59" s="136"/>
    </row>
    <row r="60" spans="1:4" ht="18" customHeight="1">
      <c r="A60" s="134" t="s">
        <v>206</v>
      </c>
      <c r="B60" s="135"/>
      <c r="C60" s="135"/>
      <c r="D60" s="136"/>
    </row>
    <row r="61" spans="1:4" ht="18" customHeight="1">
      <c r="A61" s="134" t="s">
        <v>207</v>
      </c>
      <c r="B61" s="135"/>
      <c r="C61" s="135"/>
      <c r="D61" s="136"/>
    </row>
    <row r="62" spans="1:4" s="125" customFormat="1" ht="18" customHeight="1">
      <c r="A62" s="132" t="s">
        <v>161</v>
      </c>
      <c r="B62" s="133">
        <f>SUM(B63:B66)</f>
        <v>0</v>
      </c>
      <c r="C62" s="133">
        <f>SUM(C63:C66)</f>
        <v>0</v>
      </c>
      <c r="D62" s="108"/>
    </row>
    <row r="63" spans="1:4" ht="18" customHeight="1">
      <c r="A63" s="134" t="s">
        <v>208</v>
      </c>
      <c r="B63" s="135"/>
      <c r="C63" s="135"/>
      <c r="D63" s="136"/>
    </row>
    <row r="64" spans="1:4" ht="18" customHeight="1">
      <c r="A64" s="134" t="s">
        <v>209</v>
      </c>
      <c r="B64" s="135"/>
      <c r="C64" s="135"/>
      <c r="D64" s="136"/>
    </row>
    <row r="65" spans="1:4" ht="18" customHeight="1">
      <c r="A65" s="134" t="s">
        <v>210</v>
      </c>
      <c r="B65" s="135"/>
      <c r="C65" s="135"/>
      <c r="D65" s="136"/>
    </row>
    <row r="66" spans="1:4" ht="18" customHeight="1">
      <c r="A66" s="134" t="s">
        <v>211</v>
      </c>
      <c r="B66" s="135"/>
      <c r="C66" s="135"/>
      <c r="D66" s="136"/>
    </row>
    <row r="67" spans="1:4" s="125" customFormat="1" ht="18" customHeight="1">
      <c r="A67" s="132" t="s">
        <v>162</v>
      </c>
      <c r="B67" s="133">
        <f>SUM(B68:B69)</f>
        <v>0</v>
      </c>
      <c r="C67" s="133">
        <f>SUM(C68:C69)</f>
        <v>0</v>
      </c>
      <c r="D67" s="108"/>
    </row>
    <row r="68" spans="1:4" ht="18" customHeight="1">
      <c r="A68" s="134" t="s">
        <v>212</v>
      </c>
      <c r="B68" s="135"/>
      <c r="C68" s="135"/>
      <c r="D68" s="136"/>
    </row>
    <row r="69" spans="1:4" ht="18" customHeight="1">
      <c r="A69" s="134" t="s">
        <v>213</v>
      </c>
      <c r="B69" s="135"/>
      <c r="C69" s="135"/>
      <c r="D69" s="136"/>
    </row>
    <row r="70" spans="1:4" s="125" customFormat="1" ht="18" customHeight="1">
      <c r="A70" s="132" t="s">
        <v>163</v>
      </c>
      <c r="B70" s="133">
        <f>SUM(B71:B76)</f>
        <v>0</v>
      </c>
      <c r="C70" s="133">
        <f>SUM(C71:C76)</f>
        <v>0</v>
      </c>
      <c r="D70" s="108"/>
    </row>
    <row r="71" spans="1:4" ht="18" customHeight="1">
      <c r="A71" s="134" t="s">
        <v>214</v>
      </c>
      <c r="B71" s="135"/>
      <c r="C71" s="135"/>
      <c r="D71" s="136"/>
    </row>
    <row r="72" spans="1:4" ht="18" customHeight="1">
      <c r="A72" s="134" t="s">
        <v>215</v>
      </c>
      <c r="B72" s="135"/>
      <c r="C72" s="135"/>
      <c r="D72" s="136"/>
    </row>
    <row r="73" spans="1:4" ht="18" customHeight="1">
      <c r="A73" s="134" t="s">
        <v>216</v>
      </c>
      <c r="B73" s="135"/>
      <c r="C73" s="135"/>
      <c r="D73" s="136"/>
    </row>
    <row r="74" spans="1:4" ht="18" customHeight="1">
      <c r="A74" s="134" t="s">
        <v>217</v>
      </c>
      <c r="B74" s="135"/>
      <c r="C74" s="135"/>
      <c r="D74" s="136"/>
    </row>
    <row r="75" spans="1:4" ht="18" customHeight="1">
      <c r="A75" s="134" t="s">
        <v>218</v>
      </c>
      <c r="B75" s="135"/>
      <c r="C75" s="135"/>
      <c r="D75" s="136"/>
    </row>
    <row r="76" spans="1:4" ht="18" customHeight="1">
      <c r="A76" s="134" t="s">
        <v>219</v>
      </c>
      <c r="B76" s="135"/>
      <c r="C76" s="135"/>
      <c r="D76" s="136"/>
    </row>
    <row r="77" spans="1:4" s="125" customFormat="1" ht="18" customHeight="1">
      <c r="A77" s="132" t="s">
        <v>164</v>
      </c>
      <c r="B77" s="133">
        <f>SUM(B78:B79)</f>
        <v>0</v>
      </c>
      <c r="C77" s="133">
        <f>SUM(C78:C79)</f>
        <v>0</v>
      </c>
      <c r="D77" s="108"/>
    </row>
    <row r="78" spans="1:4" ht="18" customHeight="1">
      <c r="A78" s="134" t="s">
        <v>220</v>
      </c>
      <c r="B78" s="135"/>
      <c r="C78" s="135"/>
      <c r="D78" s="136"/>
    </row>
    <row r="79" spans="1:4" ht="18" customHeight="1">
      <c r="A79" s="134" t="s">
        <v>221</v>
      </c>
      <c r="B79" s="135"/>
      <c r="C79" s="135"/>
      <c r="D79" s="136"/>
    </row>
    <row r="80" spans="1:4" s="125" customFormat="1" ht="18" customHeight="1">
      <c r="A80" s="132" t="s">
        <v>165</v>
      </c>
      <c r="B80" s="133">
        <f>SUM(B81:B85)</f>
        <v>0</v>
      </c>
      <c r="C80" s="133">
        <f>SUM(C81:C85)</f>
        <v>0</v>
      </c>
      <c r="D80" s="108"/>
    </row>
    <row r="81" spans="1:4" ht="18" customHeight="1">
      <c r="A81" s="134" t="s">
        <v>222</v>
      </c>
      <c r="B81" s="135"/>
      <c r="C81" s="135"/>
      <c r="D81" s="136"/>
    </row>
    <row r="82" spans="1:4" ht="18" customHeight="1">
      <c r="A82" s="134" t="s">
        <v>223</v>
      </c>
      <c r="B82" s="135"/>
      <c r="C82" s="135"/>
      <c r="D82" s="136"/>
    </row>
    <row r="83" spans="1:4" ht="18" customHeight="1">
      <c r="A83" s="134" t="s">
        <v>224</v>
      </c>
      <c r="B83" s="135"/>
      <c r="C83" s="135"/>
      <c r="D83" s="136"/>
    </row>
    <row r="84" spans="1:4" ht="18" customHeight="1">
      <c r="A84" s="134" t="s">
        <v>225</v>
      </c>
      <c r="B84" s="135"/>
      <c r="C84" s="135"/>
      <c r="D84" s="136"/>
    </row>
    <row r="85" spans="1:4" ht="18" customHeight="1">
      <c r="A85" s="134" t="s">
        <v>226</v>
      </c>
      <c r="B85" s="135"/>
      <c r="C85" s="135"/>
      <c r="D85" s="136"/>
    </row>
    <row r="86" spans="1:4" s="126" customFormat="1" ht="18" customHeight="1">
      <c r="A86" s="133" t="s">
        <v>149</v>
      </c>
      <c r="B86" s="138">
        <f>SUM(B5,B10,B21,B29,B36,B40,B43,B47,B52,B58,B62,B67,B70,B77,B80)</f>
        <v>200621</v>
      </c>
      <c r="C86" s="138">
        <f>SUM(C5,C10,C21,C29,C36,C40,C43,C47,C52,C58,C62,C67,C70,C77,C80)</f>
        <v>192097</v>
      </c>
      <c r="D86" s="108">
        <f>B86/C86</f>
        <v>1.0444</v>
      </c>
    </row>
  </sheetData>
  <autoFilter ref="A4:G86" xr:uid="{00000000-0009-0000-0000-000007000000}"/>
  <mergeCells count="1">
    <mergeCell ref="A2:D2"/>
  </mergeCells>
  <phoneticPr fontId="80" type="noConversion"/>
  <pageMargins left="0.70866141732283505" right="0.70866141732283505" top="0.74803149606299202" bottom="0.74803149606299202" header="0.31496062992126" footer="0.31496062992126"/>
  <pageSetup paperSize="9" scale="97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51"/>
  <sheetViews>
    <sheetView workbookViewId="0">
      <selection activeCell="B3" sqref="B3"/>
    </sheetView>
  </sheetViews>
  <sheetFormatPr defaultColWidth="9" defaultRowHeight="15"/>
  <cols>
    <col min="1" max="1" width="62.75" customWidth="1"/>
    <col min="2" max="2" width="19.75" customWidth="1"/>
  </cols>
  <sheetData>
    <row r="1" spans="1:2" ht="16.5" customHeight="1">
      <c r="A1" s="61" t="s">
        <v>227</v>
      </c>
    </row>
    <row r="2" spans="1:2" ht="29.15" customHeight="1">
      <c r="A2" s="197" t="s">
        <v>17</v>
      </c>
      <c r="B2" s="197"/>
    </row>
    <row r="3" spans="1:2" ht="19.5" customHeight="1">
      <c r="A3" s="119"/>
      <c r="B3" s="63" t="s">
        <v>228</v>
      </c>
    </row>
    <row r="4" spans="1:2" ht="18" customHeight="1">
      <c r="A4" s="120" t="s">
        <v>60</v>
      </c>
      <c r="B4" s="65" t="s">
        <v>229</v>
      </c>
    </row>
    <row r="5" spans="1:2" ht="18" customHeight="1">
      <c r="A5" s="121" t="s">
        <v>230</v>
      </c>
      <c r="B5" s="122"/>
    </row>
    <row r="6" spans="1:2" ht="18" customHeight="1">
      <c r="A6" s="123" t="s">
        <v>231</v>
      </c>
      <c r="B6" s="122"/>
    </row>
    <row r="7" spans="1:2" ht="18" customHeight="1">
      <c r="A7" s="123" t="s">
        <v>232</v>
      </c>
      <c r="B7" s="122"/>
    </row>
    <row r="8" spans="1:2" ht="18" customHeight="1">
      <c r="A8" s="123" t="s">
        <v>233</v>
      </c>
      <c r="B8" s="122"/>
    </row>
    <row r="9" spans="1:2" ht="18" customHeight="1">
      <c r="A9" s="123" t="s">
        <v>234</v>
      </c>
      <c r="B9" s="122"/>
    </row>
    <row r="10" spans="1:2" ht="18" customHeight="1">
      <c r="A10" s="123" t="s">
        <v>235</v>
      </c>
      <c r="B10" s="122"/>
    </row>
    <row r="11" spans="1:2" ht="18" customHeight="1">
      <c r="A11" s="121" t="s">
        <v>236</v>
      </c>
      <c r="B11" s="121">
        <f>SUM(B12:B44)</f>
        <v>809</v>
      </c>
    </row>
    <row r="12" spans="1:2" ht="18" customHeight="1">
      <c r="A12" s="123" t="s">
        <v>237</v>
      </c>
      <c r="B12" s="122"/>
    </row>
    <row r="13" spans="1:2" ht="18" customHeight="1">
      <c r="A13" s="123" t="s">
        <v>238</v>
      </c>
      <c r="B13" s="122">
        <v>378</v>
      </c>
    </row>
    <row r="14" spans="1:2" ht="18" customHeight="1">
      <c r="A14" s="123" t="s">
        <v>239</v>
      </c>
      <c r="B14" s="122"/>
    </row>
    <row r="15" spans="1:2" ht="18" customHeight="1">
      <c r="A15" s="123" t="s">
        <v>240</v>
      </c>
      <c r="B15" s="122"/>
    </row>
    <row r="16" spans="1:2" ht="18" customHeight="1">
      <c r="A16" s="123" t="s">
        <v>241</v>
      </c>
      <c r="B16" s="122"/>
    </row>
    <row r="17" spans="1:2" ht="18" customHeight="1">
      <c r="A17" s="123" t="s">
        <v>242</v>
      </c>
      <c r="B17" s="122"/>
    </row>
    <row r="18" spans="1:2" ht="18" customHeight="1">
      <c r="A18" s="123" t="s">
        <v>243</v>
      </c>
      <c r="B18" s="122"/>
    </row>
    <row r="19" spans="1:2" ht="18" customHeight="1">
      <c r="A19" s="123" t="s">
        <v>244</v>
      </c>
      <c r="B19" s="122"/>
    </row>
    <row r="20" spans="1:2" ht="18" customHeight="1">
      <c r="A20" s="123" t="s">
        <v>245</v>
      </c>
      <c r="B20" s="122">
        <v>431</v>
      </c>
    </row>
    <row r="21" spans="1:2" ht="18" customHeight="1">
      <c r="A21" s="123" t="s">
        <v>246</v>
      </c>
      <c r="B21" s="122"/>
    </row>
    <row r="22" spans="1:2" ht="18" customHeight="1">
      <c r="A22" s="123" t="s">
        <v>247</v>
      </c>
      <c r="B22" s="122"/>
    </row>
    <row r="23" spans="1:2" ht="18" customHeight="1">
      <c r="A23" s="123" t="s">
        <v>248</v>
      </c>
      <c r="B23" s="122"/>
    </row>
    <row r="24" spans="1:2" ht="18" customHeight="1">
      <c r="A24" s="123" t="s">
        <v>249</v>
      </c>
      <c r="B24" s="122"/>
    </row>
    <row r="25" spans="1:2" ht="18" customHeight="1">
      <c r="A25" s="123" t="s">
        <v>250</v>
      </c>
      <c r="B25" s="122"/>
    </row>
    <row r="26" spans="1:2" ht="18" customHeight="1">
      <c r="A26" s="123" t="s">
        <v>251</v>
      </c>
      <c r="B26" s="122"/>
    </row>
    <row r="27" spans="1:2" ht="18" customHeight="1">
      <c r="A27" s="124" t="s">
        <v>252</v>
      </c>
      <c r="B27" s="122"/>
    </row>
    <row r="28" spans="1:2" ht="18" customHeight="1">
      <c r="A28" s="123" t="s">
        <v>253</v>
      </c>
      <c r="B28" s="122"/>
    </row>
    <row r="29" spans="1:2" ht="18" customHeight="1">
      <c r="A29" s="123" t="s">
        <v>254</v>
      </c>
      <c r="B29" s="122"/>
    </row>
    <row r="30" spans="1:2" ht="18" customHeight="1">
      <c r="A30" s="123" t="s">
        <v>255</v>
      </c>
      <c r="B30" s="122"/>
    </row>
    <row r="31" spans="1:2" ht="18" customHeight="1">
      <c r="A31" s="123" t="s">
        <v>256</v>
      </c>
      <c r="B31" s="122"/>
    </row>
    <row r="32" spans="1:2" ht="18" customHeight="1">
      <c r="A32" s="123" t="s">
        <v>257</v>
      </c>
      <c r="B32" s="122"/>
    </row>
    <row r="33" spans="1:2" ht="18" customHeight="1">
      <c r="A33" s="123" t="s">
        <v>258</v>
      </c>
      <c r="B33" s="122"/>
    </row>
    <row r="34" spans="1:2" ht="18" customHeight="1">
      <c r="A34" s="123" t="s">
        <v>259</v>
      </c>
      <c r="B34" s="122"/>
    </row>
    <row r="35" spans="1:2" ht="18" customHeight="1">
      <c r="A35" s="123" t="s">
        <v>260</v>
      </c>
      <c r="B35" s="122"/>
    </row>
    <row r="36" spans="1:2" ht="18" customHeight="1">
      <c r="A36" s="123" t="s">
        <v>261</v>
      </c>
      <c r="B36" s="122"/>
    </row>
    <row r="37" spans="1:2" ht="18" customHeight="1">
      <c r="A37" s="123" t="s">
        <v>262</v>
      </c>
      <c r="B37" s="122"/>
    </row>
    <row r="38" spans="1:2" ht="18" customHeight="1">
      <c r="A38" s="123" t="s">
        <v>263</v>
      </c>
      <c r="B38" s="122"/>
    </row>
    <row r="39" spans="1:2" ht="18" customHeight="1">
      <c r="A39" s="123" t="s">
        <v>264</v>
      </c>
      <c r="B39" s="122"/>
    </row>
    <row r="40" spans="1:2" ht="18" customHeight="1">
      <c r="A40" s="123" t="s">
        <v>265</v>
      </c>
      <c r="B40" s="122"/>
    </row>
    <row r="41" spans="1:2" ht="18" customHeight="1">
      <c r="A41" s="123" t="s">
        <v>266</v>
      </c>
      <c r="B41" s="122"/>
    </row>
    <row r="42" spans="1:2" ht="18" customHeight="1">
      <c r="A42" s="124" t="s">
        <v>267</v>
      </c>
      <c r="B42" s="122"/>
    </row>
    <row r="43" spans="1:2" ht="18" customHeight="1">
      <c r="A43" s="123" t="s">
        <v>268</v>
      </c>
      <c r="B43" s="122"/>
    </row>
    <row r="44" spans="1:2" ht="18" customHeight="1">
      <c r="A44" s="123" t="s">
        <v>269</v>
      </c>
      <c r="B44" s="122"/>
    </row>
    <row r="45" spans="1:2" ht="18" customHeight="1">
      <c r="A45" s="121" t="s">
        <v>270</v>
      </c>
      <c r="B45" s="121">
        <f>B46+B48</f>
        <v>106</v>
      </c>
    </row>
    <row r="46" spans="1:2" ht="18" customHeight="1">
      <c r="A46" s="123" t="s">
        <v>271</v>
      </c>
      <c r="B46" s="122">
        <v>100</v>
      </c>
    </row>
    <row r="47" spans="1:2" ht="18" customHeight="1">
      <c r="A47" s="123" t="s">
        <v>272</v>
      </c>
      <c r="B47" s="122">
        <v>100</v>
      </c>
    </row>
    <row r="48" spans="1:2" ht="18" customHeight="1">
      <c r="A48" s="123" t="s">
        <v>273</v>
      </c>
      <c r="B48" s="122">
        <v>6</v>
      </c>
    </row>
    <row r="49" spans="1:2" ht="18" customHeight="1">
      <c r="A49" s="123" t="s">
        <v>274</v>
      </c>
      <c r="B49" s="122">
        <v>6</v>
      </c>
    </row>
    <row r="50" spans="1:2" ht="18" customHeight="1">
      <c r="A50" s="69" t="s">
        <v>149</v>
      </c>
      <c r="B50" s="78">
        <f>B45+B11</f>
        <v>915</v>
      </c>
    </row>
    <row r="51" spans="1:2" ht="43.5" customHeight="1">
      <c r="A51" s="198"/>
      <c r="B51" s="198"/>
    </row>
  </sheetData>
  <mergeCells count="2">
    <mergeCell ref="A2:B2"/>
    <mergeCell ref="A51:B51"/>
  </mergeCells>
  <phoneticPr fontId="80" type="noConversion"/>
  <pageMargins left="0.70866141732283505" right="0.70866141732283505" top="0.74803149606299202" bottom="0.74803149606299202" header="0.31496062992126" footer="0.31496062992126"/>
  <pageSetup paperSize="9" scale="95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29</vt:i4>
      </vt:variant>
      <vt:variant>
        <vt:lpstr>命名范围</vt:lpstr>
      </vt:variant>
      <vt:variant>
        <vt:i4>23</vt:i4>
      </vt:variant>
    </vt:vector>
  </HeadingPairs>
  <TitlesOfParts>
    <vt:vector size="52" baseType="lpstr">
      <vt:lpstr>目录</vt:lpstr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附表1-19</vt:lpstr>
      <vt:lpstr>附表1-20</vt:lpstr>
      <vt:lpstr>附表1-21</vt:lpstr>
      <vt:lpstr>附表1-22</vt:lpstr>
      <vt:lpstr>附表1-23</vt:lpstr>
      <vt:lpstr>附表1-24</vt:lpstr>
      <vt:lpstr>附表1-25</vt:lpstr>
      <vt:lpstr>附表1-26</vt:lpstr>
      <vt:lpstr>附表1-27</vt:lpstr>
      <vt:lpstr>附表1-28</vt:lpstr>
      <vt:lpstr>'附表1-1'!Print_Titles</vt:lpstr>
      <vt:lpstr>'附表1-10'!Print_Titles</vt:lpstr>
      <vt:lpstr>'附表1-11'!Print_Titles</vt:lpstr>
      <vt:lpstr>'附表1-12'!Print_Titles</vt:lpstr>
      <vt:lpstr>'附表1-13'!Print_Titles</vt:lpstr>
      <vt:lpstr>'附表1-14'!Print_Titles</vt:lpstr>
      <vt:lpstr>'附表1-15'!Print_Titles</vt:lpstr>
      <vt:lpstr>'附表1-16'!Print_Titles</vt:lpstr>
      <vt:lpstr>'附表1-17'!Print_Titles</vt:lpstr>
      <vt:lpstr>'附表1-18'!Print_Titles</vt:lpstr>
      <vt:lpstr>'附表1-19'!Print_Titles</vt:lpstr>
      <vt:lpstr>'附表1-2'!Print_Titles</vt:lpstr>
      <vt:lpstr>'附表1-20'!Print_Titles</vt:lpstr>
      <vt:lpstr>'附表1-21'!Print_Titles</vt:lpstr>
      <vt:lpstr>'附表1-22'!Print_Titles</vt:lpstr>
      <vt:lpstr>'附表1-23'!Print_Titles</vt:lpstr>
      <vt:lpstr>'附表1-24'!Print_Titles</vt:lpstr>
      <vt:lpstr>'附表1-3'!Print_Titles</vt:lpstr>
      <vt:lpstr>'附表1-4'!Print_Titles</vt:lpstr>
      <vt:lpstr>'附表1-5'!Print_Titles</vt:lpstr>
      <vt:lpstr>'附表1-6'!Print_Titles</vt:lpstr>
      <vt:lpstr>'附表1-7'!Print_Titles</vt:lpstr>
      <vt:lpstr>'附表1-8'!Print_Titles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DanielWoo</cp:lastModifiedBy>
  <cp:lastPrinted>2024-04-02T01:29:00Z</cp:lastPrinted>
  <dcterms:created xsi:type="dcterms:W3CDTF">2008-01-10T09:59:00Z</dcterms:created>
  <dcterms:modified xsi:type="dcterms:W3CDTF">2026-05-21T15:11:46Z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2052-12.1.0.22525</vt:lpwstr>
  </property>
  <property fmtid="{D5CDD505-2E9C-101B-9397-08002B2CF9AE}" pid="3" name="ICV">
    <vt:lpwstr>AFA3287665EB4D95BF9879DBE4C0EDFB_12</vt:lpwstr>
  </property>
</Properties>
</file>